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tabRatio="627" activeTab="6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_xlnm._FilterDatabase" localSheetId="5" hidden="1">'10 класс'!$B$2:$F$10</definedName>
    <definedName name="_xlnm._FilterDatabase" localSheetId="6" hidden="1">'11 класс'!$B$2:$F$11</definedName>
    <definedName name="_xlnm._FilterDatabase" localSheetId="0" hidden="1">'5 класс'!$B$2:$F$32</definedName>
    <definedName name="_xlnm._FilterDatabase" localSheetId="1" hidden="1">'6 класс'!$A$2:$F$34</definedName>
    <definedName name="_xlnm._FilterDatabase" localSheetId="2" hidden="1">'7 класс'!$B$2:$F$31</definedName>
    <definedName name="_xlnm._FilterDatabase" localSheetId="3" hidden="1">'8 класс'!$A$2:$F$41</definedName>
    <definedName name="_xlnm._FilterDatabase" localSheetId="4" hidden="1">'9 класс'!$A$2:$F$34</definedName>
  </definedNames>
  <calcPr fullCalcOnLoad="1"/>
</workbook>
</file>

<file path=xl/sharedStrings.xml><?xml version="1.0" encoding="utf-8"?>
<sst xmlns="http://schemas.openxmlformats.org/spreadsheetml/2006/main" count="792" uniqueCount="231">
  <si>
    <t>баллы</t>
  </si>
  <si>
    <t xml:space="preserve">макс кол-во баллов </t>
  </si>
  <si>
    <t xml:space="preserve">школа </t>
  </si>
  <si>
    <t>%</t>
  </si>
  <si>
    <t>ФИО учителя</t>
  </si>
  <si>
    <t>ФАМИЛИЯ Имя и Отчество участника</t>
  </si>
  <si>
    <t>Фамилия Имя и Отчество участника</t>
  </si>
  <si>
    <t>6 класс Биологии (школьный этап)</t>
  </si>
  <si>
    <t>МБОУ "Подюжская СШ им. В.А. Абрамова"</t>
  </si>
  <si>
    <t>Трофименко Л.Б.</t>
  </si>
  <si>
    <t>Тухватчин Алексей Романович</t>
  </si>
  <si>
    <t>7 класс Биология (школьный этап)</t>
  </si>
  <si>
    <t>Симановская Анастасия Алексеевна</t>
  </si>
  <si>
    <t>Страшненкова София Александровна</t>
  </si>
  <si>
    <t>Шемякина Дарья Юрьевна</t>
  </si>
  <si>
    <t>8 класс Биология (школьный этап)</t>
  </si>
  <si>
    <t>Буянов Алексей Сергеевич</t>
  </si>
  <si>
    <t>Кадулин Андрей Алексеевич</t>
  </si>
  <si>
    <t>Поздеев Владимир Сергеевич</t>
  </si>
  <si>
    <t>Вяткин Матвей Дмитриевич</t>
  </si>
  <si>
    <t>Попова Мария Сергеевна</t>
  </si>
  <si>
    <t>Фетюков Владислав Алексеевич</t>
  </si>
  <si>
    <t>Тухватчина Евгения Романовна</t>
  </si>
  <si>
    <t>9 класс Биология (школьный этап)</t>
  </si>
  <si>
    <t>Зуев Руслан Васильевич</t>
  </si>
  <si>
    <t>10 класс Биология (школьный этап)</t>
  </si>
  <si>
    <t>Кулина Дарья Олеговна</t>
  </si>
  <si>
    <t>11 класс Биология (школьный этап)</t>
  </si>
  <si>
    <t>Жуков Иван Алексеевич</t>
  </si>
  <si>
    <t>Юсупмурзина Дарья Юрьевна</t>
  </si>
  <si>
    <t>Диплом</t>
  </si>
  <si>
    <t>победитель</t>
  </si>
  <si>
    <t>участник</t>
  </si>
  <si>
    <t>призер</t>
  </si>
  <si>
    <t>5 класс  Биология (школьный этап)</t>
  </si>
  <si>
    <t>Красильникова Дарья Юрьевна</t>
  </si>
  <si>
    <t>МБОУ "Вохтомская ОШ"</t>
  </si>
  <si>
    <t>Вахрушина Т.В.</t>
  </si>
  <si>
    <t>Рудаков Максим Иванович</t>
  </si>
  <si>
    <t>Вахрушина Т.В</t>
  </si>
  <si>
    <t>Вахрушин Сергей  Денисович</t>
  </si>
  <si>
    <t>Дедкова Юлия Николаевна</t>
  </si>
  <si>
    <t>Ивашова Анна Сергеевна</t>
  </si>
  <si>
    <t>Кочетков Даниил Алексеевич</t>
  </si>
  <si>
    <t>Шкрадюк Кирилл Владимирович</t>
  </si>
  <si>
    <t>Бовыкина Алла Дмитриевна</t>
  </si>
  <si>
    <t>Быкова Арина Александровна</t>
  </si>
  <si>
    <t>Дьячков Михаил Андреевич</t>
  </si>
  <si>
    <t>Кишкина Анастасия Олеговна</t>
  </si>
  <si>
    <t>Матушкина Вероника Николаевна</t>
  </si>
  <si>
    <t>МБОУ "Вохтомская ОШ" СП "Волошская ОШ"</t>
  </si>
  <si>
    <t>Ильина Г.А.</t>
  </si>
  <si>
    <t>Лучер Илья Игоревич</t>
  </si>
  <si>
    <t>Шубин Максим Александрович</t>
  </si>
  <si>
    <t xml:space="preserve">Вараксина Альбина Александровна </t>
  </si>
  <si>
    <t>МБОУ "Коношская ОШ"</t>
  </si>
  <si>
    <t>Вараксина Ю.А.</t>
  </si>
  <si>
    <t xml:space="preserve">Ивашко Павел Сергеевич </t>
  </si>
  <si>
    <t xml:space="preserve">Прибытков Николай Александрович </t>
  </si>
  <si>
    <t xml:space="preserve">Короткевич Елена Витальевна </t>
  </si>
  <si>
    <t xml:space="preserve">Короткевич  Михаил Витальевич </t>
  </si>
  <si>
    <t>Митинский А.С.</t>
  </si>
  <si>
    <t xml:space="preserve">Ломака Вячеслав Юрьевич </t>
  </si>
  <si>
    <t xml:space="preserve">Карелина Алина Алексеевна </t>
  </si>
  <si>
    <t xml:space="preserve">Лопатина Ангелина Максимовна </t>
  </si>
  <si>
    <t xml:space="preserve">Наумов Вячеслав Александрович </t>
  </si>
  <si>
    <t xml:space="preserve">Мочатова Альбина Егоровна </t>
  </si>
  <si>
    <t xml:space="preserve">Ткаченко Светислав Николаевич </t>
  </si>
  <si>
    <t>Прибыткова Вероника Артёмовна</t>
  </si>
  <si>
    <t>МБОУ "Климовская СШ"</t>
  </si>
  <si>
    <t>Шабунин С.А.</t>
  </si>
  <si>
    <t>Сметанин Руслан Андреевич</t>
  </si>
  <si>
    <t>Лобанова Анастасия Николаевна</t>
  </si>
  <si>
    <t>Лобанова Полина андреевна</t>
  </si>
  <si>
    <t>Минина Варвара Сергеевна</t>
  </si>
  <si>
    <t>Михеева Влада Васильевна</t>
  </si>
  <si>
    <t>Аронова Дарья Васильевна</t>
  </si>
  <si>
    <t>Аникина София Алексеевна</t>
  </si>
  <si>
    <t>Мирхайдарова Анастасия Альбертовна</t>
  </si>
  <si>
    <t>Турыгина Мария Игоревна</t>
  </si>
  <si>
    <t>Шахов Никита Алексеевич</t>
  </si>
  <si>
    <t>Лобанова Арина Николаевна</t>
  </si>
  <si>
    <t>Белов Тимофей Павлович</t>
  </si>
  <si>
    <t>Белова Марьяна Сергеевна</t>
  </si>
  <si>
    <t>Вавилина Варвара Алексеевна</t>
  </si>
  <si>
    <t>МБОУ "Ерцевская СШ им. С.И. Бочарова"</t>
  </si>
  <si>
    <t>Рубайло О.А.</t>
  </si>
  <si>
    <t>Малышкина Алиса Юрьевна</t>
  </si>
  <si>
    <t>Ярошевич Дарья Евгеньевна</t>
  </si>
  <si>
    <t>Звягина Анастасия Алексеевна</t>
  </si>
  <si>
    <t>Иванова Полина Ивановна</t>
  </si>
  <si>
    <t>Михайлова Татьяна Михайловна</t>
  </si>
  <si>
    <t>Тарасова Милена Николаевна</t>
  </si>
  <si>
    <t>Рафиева Диана Зафаровна</t>
  </si>
  <si>
    <t>Тен Таисия Николаевна</t>
  </si>
  <si>
    <t>Бескровная Полина Сергеевна</t>
  </si>
  <si>
    <t>Валуевич Арина Алексеевна</t>
  </si>
  <si>
    <t>Гахраманов Артур Шахларович</t>
  </si>
  <si>
    <t>Кривов Кирилл Сергеевич</t>
  </si>
  <si>
    <t>Тюфтерев Виктор Сергеевич</t>
  </si>
  <si>
    <t>Колесникова Полина Валентиновна</t>
  </si>
  <si>
    <t>Авдюхина Елена Александровна</t>
  </si>
  <si>
    <t>Бочаров Иван Александрович</t>
  </si>
  <si>
    <t>Бочарова Мария Александровна</t>
  </si>
  <si>
    <t>Волощенко Анастасия Сергеевна</t>
  </si>
  <si>
    <t>МБОУ "Коношская СШ имени Н.П. Лавёрова"</t>
  </si>
  <si>
    <t>Шубина Елена Борисовна</t>
  </si>
  <si>
    <t>Кузнецов Даниил Александрович</t>
  </si>
  <si>
    <t>Филин Денис Сергеевич</t>
  </si>
  <si>
    <t>Мухаметшина Мария Альбертовна</t>
  </si>
  <si>
    <t>Веселкова Марина Александровна</t>
  </si>
  <si>
    <t>Тропичев Кирилл Денисович</t>
  </si>
  <si>
    <t>Орехов Илья Артёмович</t>
  </si>
  <si>
    <t>Ершов Илья Владимирович</t>
  </si>
  <si>
    <t>Фомина Полина Александровна</t>
  </si>
  <si>
    <t>Шубина Е.Б.</t>
  </si>
  <si>
    <t>Трифанов Максим Сергеевич</t>
  </si>
  <si>
    <t>Носарева Татьяна Юрьевна</t>
  </si>
  <si>
    <t>Савонина АлёнаАлексеевна</t>
  </si>
  <si>
    <t>Грушина Злата Юрьевна</t>
  </si>
  <si>
    <t>Долинова Ксения Максимовна</t>
  </si>
  <si>
    <t>Горюшкина Маргарита Денисовна</t>
  </si>
  <si>
    <t>Верещагина Милана Александровна</t>
  </si>
  <si>
    <t>Пьянкова Софья Николаевна</t>
  </si>
  <si>
    <t>Андрейчикова Вероника Алексеевна</t>
  </si>
  <si>
    <t>Пронина Анжелика Алексеевна</t>
  </si>
  <si>
    <t>Евтушенко Дарья Яковлевна</t>
  </si>
  <si>
    <t>Жилин Владимир Александрович</t>
  </si>
  <si>
    <t>Румянцев Илья Владимирович</t>
  </si>
  <si>
    <t>Носарева Т.Ю.</t>
  </si>
  <si>
    <t>Катунина Полина Валерьевна</t>
  </si>
  <si>
    <t>Никонов Дмитрий Алексеевич</t>
  </si>
  <si>
    <t>Трофимов АлександрСергеевич</t>
  </si>
  <si>
    <t>Клименко Юлия Павловна</t>
  </si>
  <si>
    <t>Петлюк Екатерина Олеговна</t>
  </si>
  <si>
    <t>Алифханова Ольга Айдемировна</t>
  </si>
  <si>
    <t>Малыгина Елена Дмитриевна</t>
  </si>
  <si>
    <t>Юрьева Ксения Васильевна</t>
  </si>
  <si>
    <t>Селезнёв Матве1 Михайлович</t>
  </si>
  <si>
    <t>Юрина Виктория Алексеевна</t>
  </si>
  <si>
    <t>Кусочкина Ксения Сергеевна</t>
  </si>
  <si>
    <t>Решетникова Елизавета Владимировна</t>
  </si>
  <si>
    <t>Рагуева Эвелина Дмитриевна</t>
  </si>
  <si>
    <t>Лукаш Анастасия Павловна</t>
  </si>
  <si>
    <t>Вострякова Юлия Александровна</t>
  </si>
  <si>
    <t>Зуйкова Алеся Андреевна</t>
  </si>
  <si>
    <t>Гасымова Ангелина Дамировна</t>
  </si>
  <si>
    <t>Мальцева Алина Викторовна</t>
  </si>
  <si>
    <t>Кочурова Светлана Владимировна</t>
  </si>
  <si>
    <t>Замолотова Александра Павловна</t>
  </si>
  <si>
    <t>Ангелова Екатерина Сергеевна</t>
  </si>
  <si>
    <t>Долгоносова Татьяна Сергеевна</t>
  </si>
  <si>
    <t>Ларионова Иляна Александровна</t>
  </si>
  <si>
    <t>Плахов Денис Михайлович</t>
  </si>
  <si>
    <t>Васильева Алёна Алексеевна</t>
  </si>
  <si>
    <t>Ручьева Елена Васильевна</t>
  </si>
  <si>
    <t>Лебедев Игорь Андреевич</t>
  </si>
  <si>
    <t>Латкина Карина Александровна</t>
  </si>
  <si>
    <t>Карелина Яна Владимировна</t>
  </si>
  <si>
    <t>Ангелова Мария Александровна</t>
  </si>
  <si>
    <t>Корякина Анна Олеговна</t>
  </si>
  <si>
    <t>Игнатов Дмитрий Сергеевич</t>
  </si>
  <si>
    <t>Сидоров Михаил Максимович</t>
  </si>
  <si>
    <t>Соколов Антон Михайлович</t>
  </si>
  <si>
    <t>Пихтина София Алексеевна</t>
  </si>
  <si>
    <t>МБОУ "Тавреньгская СШ "</t>
  </si>
  <si>
    <t>Верещагина А. А.</t>
  </si>
  <si>
    <t>Калинина Екатерина Алексеевна</t>
  </si>
  <si>
    <t>МБОУ "Тавреньгская  СШ"</t>
  </si>
  <si>
    <t>Курашова Диана Сергеевна</t>
  </si>
  <si>
    <t>Игнатова Инна Валентиновна</t>
  </si>
  <si>
    <t>МБОУ "Тавреньгская СШ"</t>
  </si>
  <si>
    <t xml:space="preserve">Верещагина А. А. </t>
  </si>
  <si>
    <t>Игнатова Марина Валентиновна</t>
  </si>
  <si>
    <t>Романцева Дарина Александровна</t>
  </si>
  <si>
    <t>Кулякин Иван Ильич</t>
  </si>
  <si>
    <t>Кулик Анатолий Павлович</t>
  </si>
  <si>
    <t>Кулик Ольга Павловна</t>
  </si>
  <si>
    <t>Петрухина Вероника Витальевна</t>
  </si>
  <si>
    <t>Касымова Диана Александровна</t>
  </si>
  <si>
    <t>Романцева Вероника Александровна</t>
  </si>
  <si>
    <t>Мамонтова Ксения Владимировна</t>
  </si>
  <si>
    <t>Гайдук София Олеговна</t>
  </si>
  <si>
    <t>Пятышин Максим Александрович</t>
  </si>
  <si>
    <t>МБОУ "Коношеозерская СШ им. В.А.Корытова"</t>
  </si>
  <si>
    <t>Марчук Л.В.</t>
  </si>
  <si>
    <t>Грибанова Анастасия сергеевна</t>
  </si>
  <si>
    <t>Филиппова Дарья Дмитриевна</t>
  </si>
  <si>
    <t>Филиппова Татьяна Дмитриевна</t>
  </si>
  <si>
    <t xml:space="preserve">Носков 
Тимур Владиславович
</t>
  </si>
  <si>
    <t>Смирнов Александр Дмитриевич</t>
  </si>
  <si>
    <t>Новоселов Степан Витальевич</t>
  </si>
  <si>
    <t>Замыцкий Михаил Евгеньевич</t>
  </si>
  <si>
    <t>Ожигин Максим Владимирович</t>
  </si>
  <si>
    <t>Маурин Илья Николаевич</t>
  </si>
  <si>
    <t>Киселев Максим Александрович</t>
  </si>
  <si>
    <t xml:space="preserve">Мачула Анна 
Руслановна
</t>
  </si>
  <si>
    <t>Аллахвердиева Диана Рафиковна</t>
  </si>
  <si>
    <t>Урыкин Александр Алексеевич</t>
  </si>
  <si>
    <t>Нахалова Евгения Игоревна</t>
  </si>
  <si>
    <t>Куланин Матвей Андреевич</t>
  </si>
  <si>
    <t>Черепанов Данис Юрьевич</t>
  </si>
  <si>
    <t>Журавлев Юрий Олегович</t>
  </si>
  <si>
    <t xml:space="preserve">Могутова Ксения Андреевна </t>
  </si>
  <si>
    <t>Шумилова Дарья Денисовна</t>
  </si>
  <si>
    <t>Топоров Арсений Григорьевич</t>
  </si>
  <si>
    <t>МБОУ "Лесозаводская СШ"</t>
  </si>
  <si>
    <t>М.В.Голубева</t>
  </si>
  <si>
    <t>Вишнякова Эвелина Александровна</t>
  </si>
  <si>
    <t>Дербитцкий Денис Александрович</t>
  </si>
  <si>
    <t>Решетникова Полина Михайловна</t>
  </si>
  <si>
    <t>Беляева Екатерина Максимовна</t>
  </si>
  <si>
    <t>Ведерникова Ольга Олеговна</t>
  </si>
  <si>
    <t>Вербицкий Павел Сергеевич</t>
  </si>
  <si>
    <t>Соколов Святослав Алексеевич</t>
  </si>
  <si>
    <t>Баранова Диана Дмитриевна</t>
  </si>
  <si>
    <t>Карелина А.В.</t>
  </si>
  <si>
    <t>Бобров Ярослав Владимирович</t>
  </si>
  <si>
    <t>Арабаджи Даниил Андреевич</t>
  </si>
  <si>
    <t>Шаманова Маргарита Александровна</t>
  </si>
  <si>
    <t>Миронова Полина Николаевна</t>
  </si>
  <si>
    <t>Камададзе Майя Мамуковна</t>
  </si>
  <si>
    <t>Ракитина Дарья Владимировна</t>
  </si>
  <si>
    <t>Смирнова Милана Сергеевна</t>
  </si>
  <si>
    <t>Наговицина Полина Владимировна</t>
  </si>
  <si>
    <t>Витков Максим Сергеевич</t>
  </si>
  <si>
    <t>Семихин Матвей Евгеньевич</t>
  </si>
  <si>
    <t>Шубина Дарья Андреевна</t>
  </si>
  <si>
    <t>Тюкачев Артем Александрович</t>
  </si>
  <si>
    <t>Соколова Андриана Алексеевна</t>
  </si>
  <si>
    <t>Церковникова Виктория Константиновна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</si>
</sst>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1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Font="1" applyAlignment="1">
      <alignment horizontal="center"/>
    </xf>
    <xf numFmtId="0" fontId="1" fillId="33" borderId="0" xfId="0" applyFont="1" applyFill="1" applyAlignment="1">
      <alignment horizontal="center"/>
    </xf>
    <xf numFmtId="0" fontId="1" fillId="33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1" fillId="0" borderId="0" xfId="53" applyFont="1" applyAlignment="1">
      <alignment horizontal="center"/>
      <protection/>
    </xf>
    <xf numFmtId="0" fontId="1" fillId="0" borderId="0" xfId="53" applyFont="1">
      <alignment/>
      <protection/>
    </xf>
    <xf numFmtId="0" fontId="0" fillId="0" borderId="0" xfId="53">
      <alignment/>
      <protection/>
    </xf>
    <xf numFmtId="0" fontId="1" fillId="33" borderId="0" xfId="53" applyFont="1" applyFill="1" applyAlignment="1">
      <alignment horizontal="center"/>
      <protection/>
    </xf>
    <xf numFmtId="0" fontId="0" fillId="0" borderId="0" xfId="53" applyFont="1">
      <alignment/>
      <protection/>
    </xf>
    <xf numFmtId="0" fontId="0" fillId="0" borderId="0" xfId="53" applyFont="1" applyAlignment="1">
      <alignment horizontal="center"/>
      <protection/>
    </xf>
    <xf numFmtId="1" fontId="0" fillId="0" borderId="0" xfId="53" applyNumberFormat="1" applyFont="1" applyAlignment="1">
      <alignment horizontal="center"/>
      <protection/>
    </xf>
    <xf numFmtId="1" fontId="0" fillId="0" borderId="0" xfId="53" applyNumberFormat="1" applyFont="1">
      <alignment/>
      <protection/>
    </xf>
    <xf numFmtId="0" fontId="0" fillId="0" borderId="0" xfId="53" applyAlignment="1">
      <alignment horizontal="center"/>
      <protection/>
    </xf>
    <xf numFmtId="0" fontId="0" fillId="0" borderId="0" xfId="0" applyAlignment="1">
      <alignment horizontal="left"/>
    </xf>
    <xf numFmtId="0" fontId="1" fillId="0" borderId="0" xfId="53" applyFont="1" applyAlignment="1">
      <alignment horizontal="center"/>
      <protection/>
    </xf>
    <xf numFmtId="0" fontId="1" fillId="0" borderId="0" xfId="0" applyFont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H38"/>
  <sheetViews>
    <sheetView zoomScalePageLayoutView="0" workbookViewId="0" topLeftCell="A1">
      <selection activeCell="A3" sqref="A3:F20"/>
    </sheetView>
  </sheetViews>
  <sheetFormatPr defaultColWidth="9.140625" defaultRowHeight="12.75"/>
  <cols>
    <col min="1" max="1" width="14.00390625" style="14" customWidth="1"/>
    <col min="2" max="2" width="39.421875" style="14" customWidth="1"/>
    <col min="3" max="3" width="34.7109375" style="14" customWidth="1"/>
    <col min="4" max="4" width="9.28125" style="20" customWidth="1"/>
    <col min="5" max="5" width="10.421875" style="20" customWidth="1"/>
    <col min="6" max="6" width="17.28125" style="14" customWidth="1"/>
    <col min="7" max="7" width="18.8515625" style="14" customWidth="1"/>
    <col min="8" max="8" width="12.28125" style="14" customWidth="1"/>
    <col min="9" max="16384" width="9.140625" style="14" customWidth="1"/>
  </cols>
  <sheetData>
    <row r="1" spans="2:8" ht="12.75">
      <c r="B1" s="22" t="s">
        <v>34</v>
      </c>
      <c r="C1" s="22"/>
      <c r="D1" s="22"/>
      <c r="E1" s="12"/>
      <c r="F1" s="12"/>
      <c r="G1" s="13"/>
      <c r="H1" s="13"/>
    </row>
    <row r="2" spans="1:8" ht="12.75">
      <c r="A2" s="13" t="s">
        <v>30</v>
      </c>
      <c r="B2" s="15" t="s">
        <v>5</v>
      </c>
      <c r="C2" s="12" t="s">
        <v>2</v>
      </c>
      <c r="D2" s="12" t="s">
        <v>0</v>
      </c>
      <c r="E2" s="12" t="s">
        <v>3</v>
      </c>
      <c r="F2" s="13" t="s">
        <v>4</v>
      </c>
      <c r="G2" s="13" t="s">
        <v>1</v>
      </c>
      <c r="H2" s="13"/>
    </row>
    <row r="3" spans="1:7" ht="12.75">
      <c r="A3" s="13" t="s">
        <v>31</v>
      </c>
      <c r="B3" s="16" t="s">
        <v>68</v>
      </c>
      <c r="C3" s="16" t="s">
        <v>69</v>
      </c>
      <c r="D3" s="17">
        <v>19.6</v>
      </c>
      <c r="E3" s="18">
        <f aca="true" t="shared" si="0" ref="E3:E32">D3*100/25</f>
        <v>78.4</v>
      </c>
      <c r="F3" s="19" t="s">
        <v>70</v>
      </c>
      <c r="G3" s="14">
        <v>25</v>
      </c>
    </row>
    <row r="4" spans="1:6" ht="12.75">
      <c r="A4" s="13" t="s">
        <v>31</v>
      </c>
      <c r="B4" s="16" t="s">
        <v>35</v>
      </c>
      <c r="C4" s="16" t="s">
        <v>36</v>
      </c>
      <c r="D4" s="17">
        <v>18.6</v>
      </c>
      <c r="E4" s="18">
        <f t="shared" si="0"/>
        <v>74.4</v>
      </c>
      <c r="F4" s="19" t="s">
        <v>37</v>
      </c>
    </row>
    <row r="5" spans="1:6" ht="12.75">
      <c r="A5" s="13" t="s">
        <v>31</v>
      </c>
      <c r="B5" s="16" t="s">
        <v>205</v>
      </c>
      <c r="C5" s="16" t="s">
        <v>206</v>
      </c>
      <c r="D5" s="17">
        <v>18.6</v>
      </c>
      <c r="E5" s="18">
        <f t="shared" si="0"/>
        <v>74.4</v>
      </c>
      <c r="F5" s="19" t="s">
        <v>207</v>
      </c>
    </row>
    <row r="6" spans="1:6" ht="12.75">
      <c r="A6" s="13" t="s">
        <v>31</v>
      </c>
      <c r="B6" s="16" t="s">
        <v>183</v>
      </c>
      <c r="C6" s="16" t="s">
        <v>184</v>
      </c>
      <c r="D6" s="17">
        <v>17.8</v>
      </c>
      <c r="E6" s="18">
        <f t="shared" si="0"/>
        <v>71.2</v>
      </c>
      <c r="F6" s="16" t="s">
        <v>185</v>
      </c>
    </row>
    <row r="7" spans="1:6" ht="12.75">
      <c r="A7" s="13" t="s">
        <v>31</v>
      </c>
      <c r="B7" s="16" t="s">
        <v>111</v>
      </c>
      <c r="C7" s="16" t="s">
        <v>105</v>
      </c>
      <c r="D7" s="17">
        <v>17.4</v>
      </c>
      <c r="E7" s="18">
        <f t="shared" si="0"/>
        <v>69.6</v>
      </c>
      <c r="F7" s="16" t="s">
        <v>115</v>
      </c>
    </row>
    <row r="8" spans="1:6" ht="12.75">
      <c r="A8" s="13" t="s">
        <v>31</v>
      </c>
      <c r="B8" s="16" t="s">
        <v>164</v>
      </c>
      <c r="C8" s="16" t="s">
        <v>165</v>
      </c>
      <c r="D8" s="17">
        <v>17</v>
      </c>
      <c r="E8" s="18">
        <f t="shared" si="0"/>
        <v>68</v>
      </c>
      <c r="F8" s="16" t="s">
        <v>166</v>
      </c>
    </row>
    <row r="9" spans="1:6" ht="12.75">
      <c r="A9" s="13" t="s">
        <v>33</v>
      </c>
      <c r="B9" s="16" t="s">
        <v>208</v>
      </c>
      <c r="C9" s="16" t="s">
        <v>206</v>
      </c>
      <c r="D9" s="17">
        <v>16.4</v>
      </c>
      <c r="E9" s="18">
        <f t="shared" si="0"/>
        <v>65.6</v>
      </c>
      <c r="F9" s="19" t="s">
        <v>207</v>
      </c>
    </row>
    <row r="10" spans="1:6" ht="12.75">
      <c r="A10" s="13" t="s">
        <v>33</v>
      </c>
      <c r="B10" s="16" t="s">
        <v>72</v>
      </c>
      <c r="C10" s="16" t="s">
        <v>69</v>
      </c>
      <c r="D10" s="17">
        <v>16.2</v>
      </c>
      <c r="E10" s="18">
        <f t="shared" si="0"/>
        <v>64.8</v>
      </c>
      <c r="F10" s="19" t="s">
        <v>70</v>
      </c>
    </row>
    <row r="11" spans="1:6" ht="12.75">
      <c r="A11" s="13" t="s">
        <v>33</v>
      </c>
      <c r="B11" s="16" t="s">
        <v>38</v>
      </c>
      <c r="C11" s="16" t="s">
        <v>36</v>
      </c>
      <c r="D11" s="17">
        <v>16</v>
      </c>
      <c r="E11" s="18">
        <f t="shared" si="0"/>
        <v>64</v>
      </c>
      <c r="F11" s="19" t="s">
        <v>39</v>
      </c>
    </row>
    <row r="12" spans="1:6" ht="12.75">
      <c r="A12" s="13" t="s">
        <v>33</v>
      </c>
      <c r="B12" s="16" t="s">
        <v>209</v>
      </c>
      <c r="C12" s="16" t="s">
        <v>206</v>
      </c>
      <c r="D12" s="17">
        <v>15.8</v>
      </c>
      <c r="E12" s="18">
        <f t="shared" si="0"/>
        <v>63.2</v>
      </c>
      <c r="F12" s="16" t="s">
        <v>207</v>
      </c>
    </row>
    <row r="13" spans="1:6" ht="12.75">
      <c r="A13" s="13" t="s">
        <v>33</v>
      </c>
      <c r="B13" s="16" t="s">
        <v>210</v>
      </c>
      <c r="C13" s="16" t="s">
        <v>206</v>
      </c>
      <c r="D13" s="17">
        <v>15.2</v>
      </c>
      <c r="E13" s="18">
        <f t="shared" si="0"/>
        <v>60.8</v>
      </c>
      <c r="F13" s="16" t="s">
        <v>207</v>
      </c>
    </row>
    <row r="14" spans="1:6" ht="12.75">
      <c r="A14" s="13" t="s">
        <v>33</v>
      </c>
      <c r="B14" s="16" t="s">
        <v>110</v>
      </c>
      <c r="C14" s="16" t="s">
        <v>105</v>
      </c>
      <c r="D14" s="17">
        <v>15</v>
      </c>
      <c r="E14" s="18">
        <f t="shared" si="0"/>
        <v>60</v>
      </c>
      <c r="F14" s="16" t="s">
        <v>115</v>
      </c>
    </row>
    <row r="15" spans="1:6" ht="12.75">
      <c r="A15" s="13" t="s">
        <v>33</v>
      </c>
      <c r="B15" s="16" t="s">
        <v>109</v>
      </c>
      <c r="C15" s="16" t="s">
        <v>105</v>
      </c>
      <c r="D15" s="17">
        <v>14.6</v>
      </c>
      <c r="E15" s="18">
        <f t="shared" si="0"/>
        <v>58.4</v>
      </c>
      <c r="F15" s="16" t="s">
        <v>115</v>
      </c>
    </row>
    <row r="16" spans="1:6" ht="12.75">
      <c r="A16" s="13" t="s">
        <v>33</v>
      </c>
      <c r="B16" s="16" t="s">
        <v>108</v>
      </c>
      <c r="C16" s="16" t="s">
        <v>105</v>
      </c>
      <c r="D16" s="17">
        <v>14.4</v>
      </c>
      <c r="E16" s="18">
        <f t="shared" si="0"/>
        <v>57.6</v>
      </c>
      <c r="F16" s="16" t="s">
        <v>115</v>
      </c>
    </row>
    <row r="17" spans="1:6" ht="12.75">
      <c r="A17" s="13" t="s">
        <v>33</v>
      </c>
      <c r="B17" s="16" t="s">
        <v>211</v>
      </c>
      <c r="C17" s="16" t="s">
        <v>206</v>
      </c>
      <c r="D17" s="17">
        <v>14.4</v>
      </c>
      <c r="E17" s="18">
        <f t="shared" si="0"/>
        <v>57.6</v>
      </c>
      <c r="F17" s="16" t="s">
        <v>207</v>
      </c>
    </row>
    <row r="18" spans="1:6" ht="12.75">
      <c r="A18" s="13" t="s">
        <v>33</v>
      </c>
      <c r="B18" s="16" t="s">
        <v>107</v>
      </c>
      <c r="C18" s="16" t="s">
        <v>105</v>
      </c>
      <c r="D18" s="17">
        <v>13.6</v>
      </c>
      <c r="E18" s="18">
        <f t="shared" si="0"/>
        <v>54.4</v>
      </c>
      <c r="F18" s="16" t="s">
        <v>115</v>
      </c>
    </row>
    <row r="19" spans="1:6" ht="12.75">
      <c r="A19" s="13" t="s">
        <v>33</v>
      </c>
      <c r="B19" s="16" t="s">
        <v>113</v>
      </c>
      <c r="C19" s="16" t="s">
        <v>105</v>
      </c>
      <c r="D19" s="17">
        <v>13.6</v>
      </c>
      <c r="E19" s="18">
        <f t="shared" si="0"/>
        <v>54.4</v>
      </c>
      <c r="F19" s="16" t="s">
        <v>115</v>
      </c>
    </row>
    <row r="20" spans="1:6" ht="12.75">
      <c r="A20" s="13" t="s">
        <v>33</v>
      </c>
      <c r="B20" s="16" t="s">
        <v>186</v>
      </c>
      <c r="C20" s="16" t="s">
        <v>184</v>
      </c>
      <c r="D20" s="17">
        <v>12.4</v>
      </c>
      <c r="E20" s="18">
        <f t="shared" si="0"/>
        <v>49.6</v>
      </c>
      <c r="F20" s="16" t="s">
        <v>185</v>
      </c>
    </row>
    <row r="21" spans="1:6" ht="12.75">
      <c r="A21" s="16" t="s">
        <v>32</v>
      </c>
      <c r="B21" s="16" t="s">
        <v>84</v>
      </c>
      <c r="C21" s="16" t="s">
        <v>85</v>
      </c>
      <c r="D21" s="17">
        <v>12</v>
      </c>
      <c r="E21" s="18">
        <f t="shared" si="0"/>
        <v>48</v>
      </c>
      <c r="F21" s="19" t="s">
        <v>86</v>
      </c>
    </row>
    <row r="22" spans="1:6" ht="12.75">
      <c r="A22" s="14" t="s">
        <v>32</v>
      </c>
      <c r="B22" s="16" t="s">
        <v>212</v>
      </c>
      <c r="C22" s="16" t="s">
        <v>206</v>
      </c>
      <c r="D22" s="17">
        <v>12</v>
      </c>
      <c r="E22" s="18">
        <f t="shared" si="0"/>
        <v>48</v>
      </c>
      <c r="F22" s="16" t="s">
        <v>207</v>
      </c>
    </row>
    <row r="23" spans="1:6" ht="12.75">
      <c r="A23" s="14" t="s">
        <v>32</v>
      </c>
      <c r="B23" s="16" t="s">
        <v>112</v>
      </c>
      <c r="C23" s="16" t="s">
        <v>105</v>
      </c>
      <c r="D23" s="17">
        <v>11.4</v>
      </c>
      <c r="E23" s="18">
        <f t="shared" si="0"/>
        <v>45.6</v>
      </c>
      <c r="F23" s="16" t="s">
        <v>115</v>
      </c>
    </row>
    <row r="24" spans="1:6" ht="12.75">
      <c r="A24" s="14" t="s">
        <v>32</v>
      </c>
      <c r="B24" s="16" t="s">
        <v>71</v>
      </c>
      <c r="C24" s="16" t="s">
        <v>69</v>
      </c>
      <c r="D24" s="17">
        <v>11.2</v>
      </c>
      <c r="E24" s="18">
        <f t="shared" si="0"/>
        <v>44.8</v>
      </c>
      <c r="F24" s="19" t="s">
        <v>70</v>
      </c>
    </row>
    <row r="25" spans="1:6" ht="12.75">
      <c r="A25" s="14" t="s">
        <v>32</v>
      </c>
      <c r="B25" s="16" t="s">
        <v>104</v>
      </c>
      <c r="C25" s="16" t="s">
        <v>105</v>
      </c>
      <c r="D25" s="17">
        <v>11.2</v>
      </c>
      <c r="E25" s="18">
        <f t="shared" si="0"/>
        <v>44.8</v>
      </c>
      <c r="F25" s="16" t="s">
        <v>115</v>
      </c>
    </row>
    <row r="26" spans="1:6" ht="12.75">
      <c r="A26" s="14" t="s">
        <v>32</v>
      </c>
      <c r="B26" s="16" t="s">
        <v>87</v>
      </c>
      <c r="C26" s="16" t="s">
        <v>85</v>
      </c>
      <c r="D26" s="17">
        <v>11</v>
      </c>
      <c r="E26" s="18">
        <f t="shared" si="0"/>
        <v>44</v>
      </c>
      <c r="F26" s="19" t="s">
        <v>86</v>
      </c>
    </row>
    <row r="27" spans="1:6" ht="12.75">
      <c r="A27" s="14" t="s">
        <v>32</v>
      </c>
      <c r="B27" s="16" t="s">
        <v>187</v>
      </c>
      <c r="C27" s="16" t="s">
        <v>184</v>
      </c>
      <c r="D27" s="17">
        <v>10.6</v>
      </c>
      <c r="E27" s="18">
        <f t="shared" si="0"/>
        <v>42.4</v>
      </c>
      <c r="F27" s="19" t="s">
        <v>185</v>
      </c>
    </row>
    <row r="28" spans="1:6" ht="12.75">
      <c r="A28" s="14" t="s">
        <v>32</v>
      </c>
      <c r="B28" s="14" t="s">
        <v>54</v>
      </c>
      <c r="C28" s="14" t="s">
        <v>55</v>
      </c>
      <c r="D28" s="17">
        <v>9.8</v>
      </c>
      <c r="E28" s="18">
        <f t="shared" si="0"/>
        <v>39.2</v>
      </c>
      <c r="F28" s="14" t="s">
        <v>56</v>
      </c>
    </row>
    <row r="29" spans="1:6" ht="12.75">
      <c r="A29" s="14" t="s">
        <v>32</v>
      </c>
      <c r="B29" s="16" t="s">
        <v>213</v>
      </c>
      <c r="C29" s="16" t="s">
        <v>206</v>
      </c>
      <c r="D29" s="17">
        <v>9.8</v>
      </c>
      <c r="E29" s="18">
        <f t="shared" si="0"/>
        <v>39.2</v>
      </c>
      <c r="F29" s="16" t="s">
        <v>207</v>
      </c>
    </row>
    <row r="30" spans="1:6" ht="12.75">
      <c r="A30" s="14" t="s">
        <v>32</v>
      </c>
      <c r="B30" s="16" t="s">
        <v>114</v>
      </c>
      <c r="C30" s="16" t="s">
        <v>105</v>
      </c>
      <c r="D30" s="17">
        <v>9.4</v>
      </c>
      <c r="E30" s="18">
        <f t="shared" si="0"/>
        <v>37.6</v>
      </c>
      <c r="F30" s="16" t="s">
        <v>115</v>
      </c>
    </row>
    <row r="31" spans="1:6" ht="12.75">
      <c r="A31" s="14" t="s">
        <v>32</v>
      </c>
      <c r="B31" s="16" t="s">
        <v>188</v>
      </c>
      <c r="C31" s="16" t="s">
        <v>184</v>
      </c>
      <c r="D31" s="17">
        <v>8.4</v>
      </c>
      <c r="E31" s="18">
        <f t="shared" si="0"/>
        <v>33.6</v>
      </c>
      <c r="F31" s="19" t="s">
        <v>185</v>
      </c>
    </row>
    <row r="32" spans="1:6" ht="12.75">
      <c r="A32" s="14" t="s">
        <v>32</v>
      </c>
      <c r="B32" s="16" t="s">
        <v>214</v>
      </c>
      <c r="C32" s="16" t="s">
        <v>206</v>
      </c>
      <c r="D32" s="17">
        <v>5.8</v>
      </c>
      <c r="E32" s="18">
        <f t="shared" si="0"/>
        <v>23.2</v>
      </c>
      <c r="F32" s="16" t="s">
        <v>207</v>
      </c>
    </row>
    <row r="33" spans="2:6" ht="12.75">
      <c r="B33" s="16"/>
      <c r="C33" s="16"/>
      <c r="D33" s="17"/>
      <c r="E33" s="18"/>
      <c r="F33" s="16"/>
    </row>
    <row r="34" spans="2:6" ht="12.75">
      <c r="B34" s="16"/>
      <c r="C34" s="16"/>
      <c r="D34" s="17"/>
      <c r="E34" s="18"/>
      <c r="F34" s="16"/>
    </row>
    <row r="35" spans="2:6" ht="12.75">
      <c r="B35" s="16"/>
      <c r="C35" s="16"/>
      <c r="D35" s="17"/>
      <c r="E35" s="18"/>
      <c r="F35" s="19"/>
    </row>
    <row r="36" spans="2:6" ht="12.75">
      <c r="B36" s="16"/>
      <c r="C36" s="16"/>
      <c r="D36" s="17"/>
      <c r="E36" s="18"/>
      <c r="F36" s="19"/>
    </row>
    <row r="37" spans="2:6" ht="12.75">
      <c r="B37" s="16"/>
      <c r="C37" s="16"/>
      <c r="D37" s="17"/>
      <c r="E37" s="18"/>
      <c r="F37" s="19"/>
    </row>
    <row r="38" spans="2:6" ht="12.75">
      <c r="B38" s="16"/>
      <c r="C38" s="16"/>
      <c r="D38" s="17"/>
      <c r="E38" s="18"/>
      <c r="F38" s="19"/>
    </row>
  </sheetData>
  <sheetProtection/>
  <autoFilter ref="B2:F32"/>
  <mergeCells count="1">
    <mergeCell ref="B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H39"/>
  <sheetViews>
    <sheetView zoomScalePageLayoutView="0" workbookViewId="0" topLeftCell="A1">
      <selection activeCell="A3" sqref="A3:F23"/>
    </sheetView>
  </sheetViews>
  <sheetFormatPr defaultColWidth="9.140625" defaultRowHeight="12.75"/>
  <cols>
    <col min="1" max="1" width="13.7109375" style="0" customWidth="1"/>
    <col min="2" max="2" width="37.140625" style="0" customWidth="1"/>
    <col min="3" max="3" width="39.00390625" style="0" customWidth="1"/>
    <col min="4" max="4" width="9.28125" style="7" customWidth="1"/>
    <col min="5" max="5" width="10.421875" style="7" customWidth="1"/>
    <col min="6" max="6" width="17.28125" style="0" customWidth="1"/>
    <col min="7" max="7" width="18.8515625" style="0" customWidth="1"/>
    <col min="8" max="8" width="12.28125" style="0" customWidth="1"/>
  </cols>
  <sheetData>
    <row r="1" spans="2:8" ht="12.75">
      <c r="B1" s="23" t="s">
        <v>7</v>
      </c>
      <c r="C1" s="23"/>
      <c r="D1" s="23"/>
      <c r="E1" s="1"/>
      <c r="F1" s="1"/>
      <c r="G1" s="2"/>
      <c r="H1" s="2"/>
    </row>
    <row r="2" spans="1:8" ht="12.75">
      <c r="A2" s="2" t="s">
        <v>30</v>
      </c>
      <c r="B2" s="9" t="s">
        <v>5</v>
      </c>
      <c r="C2" s="1" t="s">
        <v>2</v>
      </c>
      <c r="D2" s="1" t="s">
        <v>0</v>
      </c>
      <c r="E2" s="1" t="s">
        <v>3</v>
      </c>
      <c r="F2" s="2" t="s">
        <v>4</v>
      </c>
      <c r="G2" s="2" t="s">
        <v>1</v>
      </c>
      <c r="H2" s="2">
        <v>25</v>
      </c>
    </row>
    <row r="3" spans="1:6" ht="12.75">
      <c r="A3" s="2" t="s">
        <v>31</v>
      </c>
      <c r="B3" s="3" t="s">
        <v>118</v>
      </c>
      <c r="C3" s="3" t="s">
        <v>105</v>
      </c>
      <c r="D3" s="6">
        <v>23.4</v>
      </c>
      <c r="E3" s="8">
        <f aca="true" t="shared" si="0" ref="E3:E34">D3*100/25</f>
        <v>93.6</v>
      </c>
      <c r="F3" s="5" t="s">
        <v>129</v>
      </c>
    </row>
    <row r="4" spans="1:6" ht="12.75">
      <c r="A4" s="2" t="s">
        <v>31</v>
      </c>
      <c r="B4" s="3" t="s">
        <v>189</v>
      </c>
      <c r="C4" s="3" t="s">
        <v>184</v>
      </c>
      <c r="D4" s="6">
        <v>21.6</v>
      </c>
      <c r="E4" s="8">
        <f t="shared" si="0"/>
        <v>86.4</v>
      </c>
      <c r="F4" s="5" t="s">
        <v>185</v>
      </c>
    </row>
    <row r="5" spans="1:6" ht="12.75">
      <c r="A5" s="2" t="s">
        <v>31</v>
      </c>
      <c r="B5" s="3" t="s">
        <v>219</v>
      </c>
      <c r="C5" s="3" t="s">
        <v>206</v>
      </c>
      <c r="D5" s="6">
        <v>18</v>
      </c>
      <c r="E5" s="8">
        <f t="shared" si="0"/>
        <v>72</v>
      </c>
      <c r="F5" s="3" t="s">
        <v>216</v>
      </c>
    </row>
    <row r="6" spans="1:6" ht="12.75">
      <c r="A6" s="2" t="s">
        <v>33</v>
      </c>
      <c r="B6" s="3" t="s">
        <v>190</v>
      </c>
      <c r="C6" s="3" t="s">
        <v>184</v>
      </c>
      <c r="D6" s="6">
        <v>17.2</v>
      </c>
      <c r="E6" s="8">
        <f t="shared" si="0"/>
        <v>68.8</v>
      </c>
      <c r="F6" s="5" t="s">
        <v>185</v>
      </c>
    </row>
    <row r="7" spans="1:6" ht="12.75">
      <c r="A7" s="2" t="s">
        <v>31</v>
      </c>
      <c r="B7" s="3" t="s">
        <v>40</v>
      </c>
      <c r="C7" s="3" t="s">
        <v>36</v>
      </c>
      <c r="D7" s="6">
        <v>16.8</v>
      </c>
      <c r="E7" s="8">
        <f t="shared" si="0"/>
        <v>67.2</v>
      </c>
      <c r="F7" s="5" t="s">
        <v>37</v>
      </c>
    </row>
    <row r="8" spans="1:6" ht="12.75">
      <c r="A8" s="2" t="s">
        <v>33</v>
      </c>
      <c r="B8" s="3" t="s">
        <v>127</v>
      </c>
      <c r="C8" s="3" t="s">
        <v>105</v>
      </c>
      <c r="D8" s="6">
        <v>16.6</v>
      </c>
      <c r="E8" s="8">
        <f t="shared" si="0"/>
        <v>66.4</v>
      </c>
      <c r="F8" s="5" t="s">
        <v>129</v>
      </c>
    </row>
    <row r="9" spans="1:6" ht="12.75">
      <c r="A9" s="2" t="s">
        <v>33</v>
      </c>
      <c r="B9" s="3" t="s">
        <v>191</v>
      </c>
      <c r="C9" s="3" t="s">
        <v>184</v>
      </c>
      <c r="D9" s="6">
        <v>16</v>
      </c>
      <c r="E9" s="8">
        <f t="shared" si="0"/>
        <v>64</v>
      </c>
      <c r="F9" s="5" t="s">
        <v>185</v>
      </c>
    </row>
    <row r="10" spans="1:6" ht="12.75">
      <c r="A10" s="2" t="s">
        <v>33</v>
      </c>
      <c r="B10" s="3" t="s">
        <v>218</v>
      </c>
      <c r="C10" s="3" t="s">
        <v>206</v>
      </c>
      <c r="D10" s="6">
        <v>15.8</v>
      </c>
      <c r="E10" s="8">
        <f t="shared" si="0"/>
        <v>63.2</v>
      </c>
      <c r="F10" s="3" t="s">
        <v>216</v>
      </c>
    </row>
    <row r="11" spans="1:6" ht="12.75">
      <c r="A11" s="2" t="s">
        <v>33</v>
      </c>
      <c r="B11" s="3" t="s">
        <v>192</v>
      </c>
      <c r="C11" s="3" t="s">
        <v>184</v>
      </c>
      <c r="D11" s="6">
        <v>15.4</v>
      </c>
      <c r="E11" s="8">
        <f t="shared" si="0"/>
        <v>61.6</v>
      </c>
      <c r="F11" s="5" t="s">
        <v>185</v>
      </c>
    </row>
    <row r="12" spans="1:6" ht="12.75">
      <c r="A12" s="2" t="s">
        <v>33</v>
      </c>
      <c r="B12" s="3" t="s">
        <v>124</v>
      </c>
      <c r="C12" s="3" t="s">
        <v>105</v>
      </c>
      <c r="D12" s="6">
        <v>15</v>
      </c>
      <c r="E12" s="8">
        <f t="shared" si="0"/>
        <v>60</v>
      </c>
      <c r="F12" s="5" t="s">
        <v>129</v>
      </c>
    </row>
    <row r="13" spans="1:6" ht="12.75">
      <c r="A13" s="2" t="s">
        <v>33</v>
      </c>
      <c r="B13" s="3" t="s">
        <v>119</v>
      </c>
      <c r="C13" s="3" t="s">
        <v>105</v>
      </c>
      <c r="D13" s="6">
        <v>14.4</v>
      </c>
      <c r="E13" s="8">
        <f t="shared" si="0"/>
        <v>57.6</v>
      </c>
      <c r="F13" s="5" t="s">
        <v>129</v>
      </c>
    </row>
    <row r="14" spans="1:6" ht="12.75">
      <c r="A14" s="2" t="s">
        <v>33</v>
      </c>
      <c r="B14" s="3" t="s">
        <v>126</v>
      </c>
      <c r="C14" s="3" t="s">
        <v>105</v>
      </c>
      <c r="D14" s="6">
        <v>14.4</v>
      </c>
      <c r="E14" s="8">
        <f t="shared" si="0"/>
        <v>57.6</v>
      </c>
      <c r="F14" s="5" t="s">
        <v>129</v>
      </c>
    </row>
    <row r="15" spans="1:6" ht="12.75">
      <c r="A15" s="2" t="s">
        <v>31</v>
      </c>
      <c r="B15" s="3" t="s">
        <v>57</v>
      </c>
      <c r="C15" s="3" t="s">
        <v>55</v>
      </c>
      <c r="D15" s="6">
        <v>14.2</v>
      </c>
      <c r="E15" s="8">
        <f t="shared" si="0"/>
        <v>56.8</v>
      </c>
      <c r="F15" s="5" t="s">
        <v>56</v>
      </c>
    </row>
    <row r="16" spans="1:6" ht="12.75">
      <c r="A16" s="2" t="s">
        <v>31</v>
      </c>
      <c r="B16" s="3" t="s">
        <v>10</v>
      </c>
      <c r="C16" s="3" t="s">
        <v>8</v>
      </c>
      <c r="D16" s="6">
        <v>14</v>
      </c>
      <c r="E16" s="8">
        <f t="shared" si="0"/>
        <v>56</v>
      </c>
      <c r="F16" s="3" t="s">
        <v>9</v>
      </c>
    </row>
    <row r="17" spans="1:6" ht="12.75">
      <c r="A17" s="2" t="s">
        <v>31</v>
      </c>
      <c r="B17" s="3" t="s">
        <v>167</v>
      </c>
      <c r="C17" s="3" t="s">
        <v>168</v>
      </c>
      <c r="D17" s="6">
        <v>13.8</v>
      </c>
      <c r="E17" s="8">
        <f t="shared" si="0"/>
        <v>55.2</v>
      </c>
      <c r="F17" s="3" t="s">
        <v>166</v>
      </c>
    </row>
    <row r="18" spans="1:6" ht="12.75">
      <c r="A18" s="2" t="s">
        <v>33</v>
      </c>
      <c r="B18" s="3" t="s">
        <v>220</v>
      </c>
      <c r="C18" s="3" t="s">
        <v>206</v>
      </c>
      <c r="D18" s="6">
        <v>13.6</v>
      </c>
      <c r="E18" s="8">
        <f t="shared" si="0"/>
        <v>54.4</v>
      </c>
      <c r="F18" s="3" t="s">
        <v>216</v>
      </c>
    </row>
    <row r="19" spans="1:6" ht="12.75">
      <c r="A19" s="2" t="s">
        <v>33</v>
      </c>
      <c r="B19" s="3" t="s">
        <v>125</v>
      </c>
      <c r="C19" s="3" t="s">
        <v>105</v>
      </c>
      <c r="D19" s="6">
        <v>13.4</v>
      </c>
      <c r="E19" s="8">
        <f t="shared" si="0"/>
        <v>53.6</v>
      </c>
      <c r="F19" s="5" t="s">
        <v>129</v>
      </c>
    </row>
    <row r="20" spans="1:6" ht="12.75">
      <c r="A20" s="2" t="s">
        <v>31</v>
      </c>
      <c r="B20" s="3" t="s">
        <v>74</v>
      </c>
      <c r="C20" s="3" t="s">
        <v>69</v>
      </c>
      <c r="D20" s="6">
        <v>13.2</v>
      </c>
      <c r="E20" s="8">
        <f t="shared" si="0"/>
        <v>52.8</v>
      </c>
      <c r="F20" s="5" t="s">
        <v>70</v>
      </c>
    </row>
    <row r="21" spans="1:6" ht="12.75">
      <c r="A21" s="2" t="s">
        <v>33</v>
      </c>
      <c r="B21" s="3" t="s">
        <v>217</v>
      </c>
      <c r="C21" s="3" t="s">
        <v>206</v>
      </c>
      <c r="D21" s="6">
        <v>13.2</v>
      </c>
      <c r="E21" s="8">
        <f t="shared" si="0"/>
        <v>52.8</v>
      </c>
      <c r="F21" s="3" t="s">
        <v>216</v>
      </c>
    </row>
    <row r="22" spans="1:6" ht="12.75">
      <c r="A22" s="2" t="s">
        <v>33</v>
      </c>
      <c r="B22" s="3" t="s">
        <v>41</v>
      </c>
      <c r="C22" s="3" t="s">
        <v>36</v>
      </c>
      <c r="D22" s="6">
        <v>12.6</v>
      </c>
      <c r="E22" s="8">
        <f t="shared" si="0"/>
        <v>50.4</v>
      </c>
      <c r="F22" s="5" t="s">
        <v>37</v>
      </c>
    </row>
    <row r="23" spans="1:6" ht="12.75">
      <c r="A23" s="2" t="s">
        <v>33</v>
      </c>
      <c r="B23" s="3" t="s">
        <v>120</v>
      </c>
      <c r="C23" s="3" t="s">
        <v>105</v>
      </c>
      <c r="D23" s="6">
        <v>12.4</v>
      </c>
      <c r="E23" s="8">
        <f t="shared" si="0"/>
        <v>49.6</v>
      </c>
      <c r="F23" s="5" t="s">
        <v>129</v>
      </c>
    </row>
    <row r="24" spans="1:6" ht="12.75">
      <c r="A24" s="3" t="s">
        <v>32</v>
      </c>
      <c r="B24" s="3" t="s">
        <v>128</v>
      </c>
      <c r="C24" s="3" t="s">
        <v>105</v>
      </c>
      <c r="D24" s="6">
        <v>12.2</v>
      </c>
      <c r="E24" s="8">
        <f t="shared" si="0"/>
        <v>48.8</v>
      </c>
      <c r="F24" s="5" t="s">
        <v>129</v>
      </c>
    </row>
    <row r="25" spans="1:6" ht="12.75">
      <c r="A25" s="3" t="s">
        <v>32</v>
      </c>
      <c r="B25" s="3" t="s">
        <v>116</v>
      </c>
      <c r="C25" s="3" t="s">
        <v>105</v>
      </c>
      <c r="D25" s="6">
        <v>11.8</v>
      </c>
      <c r="E25" s="8">
        <f t="shared" si="0"/>
        <v>47.2</v>
      </c>
      <c r="F25" s="5" t="s">
        <v>129</v>
      </c>
    </row>
    <row r="26" spans="1:6" ht="12.75">
      <c r="A26" s="3" t="s">
        <v>32</v>
      </c>
      <c r="B26" s="3" t="s">
        <v>123</v>
      </c>
      <c r="C26" s="3" t="s">
        <v>105</v>
      </c>
      <c r="D26" s="6">
        <v>11.6</v>
      </c>
      <c r="E26" s="8">
        <f t="shared" si="0"/>
        <v>46.4</v>
      </c>
      <c r="F26" s="5" t="s">
        <v>129</v>
      </c>
    </row>
    <row r="27" spans="1:6" ht="12.75">
      <c r="A27" s="3" t="s">
        <v>32</v>
      </c>
      <c r="B27" s="3" t="s">
        <v>169</v>
      </c>
      <c r="C27" s="3" t="s">
        <v>168</v>
      </c>
      <c r="D27" s="6">
        <v>11.6</v>
      </c>
      <c r="E27" s="8">
        <f t="shared" si="0"/>
        <v>46.4</v>
      </c>
      <c r="F27" s="3" t="s">
        <v>166</v>
      </c>
    </row>
    <row r="28" spans="1:6" ht="12.75">
      <c r="A28" s="3" t="s">
        <v>32</v>
      </c>
      <c r="B28" s="3" t="s">
        <v>193</v>
      </c>
      <c r="C28" s="3" t="s">
        <v>184</v>
      </c>
      <c r="D28" s="6">
        <v>11.6</v>
      </c>
      <c r="E28" s="8">
        <f t="shared" si="0"/>
        <v>46.4</v>
      </c>
      <c r="F28" s="3" t="s">
        <v>185</v>
      </c>
    </row>
    <row r="29" spans="1:6" ht="12.75">
      <c r="A29" s="3" t="s">
        <v>32</v>
      </c>
      <c r="B29" s="3" t="s">
        <v>75</v>
      </c>
      <c r="C29" s="3" t="s">
        <v>69</v>
      </c>
      <c r="D29" s="6">
        <v>10.6</v>
      </c>
      <c r="E29" s="8">
        <f t="shared" si="0"/>
        <v>42.4</v>
      </c>
      <c r="F29" s="5" t="s">
        <v>70</v>
      </c>
    </row>
    <row r="30" spans="1:6" ht="12.75">
      <c r="A30" s="3" t="s">
        <v>32</v>
      </c>
      <c r="B30" s="3" t="s">
        <v>73</v>
      </c>
      <c r="C30" s="3" t="s">
        <v>69</v>
      </c>
      <c r="D30" s="6">
        <v>10</v>
      </c>
      <c r="E30" s="8">
        <f t="shared" si="0"/>
        <v>40</v>
      </c>
      <c r="F30" s="5" t="s">
        <v>70</v>
      </c>
    </row>
    <row r="31" spans="1:6" ht="12.75">
      <c r="A31" s="3" t="s">
        <v>32</v>
      </c>
      <c r="B31" s="3" t="s">
        <v>121</v>
      </c>
      <c r="C31" s="3" t="s">
        <v>105</v>
      </c>
      <c r="D31" s="6">
        <v>9.4</v>
      </c>
      <c r="E31" s="8">
        <f t="shared" si="0"/>
        <v>37.6</v>
      </c>
      <c r="F31" s="5" t="s">
        <v>129</v>
      </c>
    </row>
    <row r="32" spans="1:6" ht="12.75">
      <c r="A32" s="3" t="s">
        <v>32</v>
      </c>
      <c r="B32" s="3" t="s">
        <v>215</v>
      </c>
      <c r="C32" s="3" t="s">
        <v>206</v>
      </c>
      <c r="D32" s="6">
        <v>9.4</v>
      </c>
      <c r="E32" s="8">
        <f t="shared" si="0"/>
        <v>37.6</v>
      </c>
      <c r="F32" s="3" t="s">
        <v>216</v>
      </c>
    </row>
    <row r="33" spans="1:6" ht="12.75">
      <c r="A33" s="3" t="s">
        <v>32</v>
      </c>
      <c r="B33" s="3" t="s">
        <v>122</v>
      </c>
      <c r="C33" s="3" t="s">
        <v>105</v>
      </c>
      <c r="D33" s="6">
        <v>5</v>
      </c>
      <c r="E33" s="8">
        <f t="shared" si="0"/>
        <v>20</v>
      </c>
      <c r="F33" s="5" t="s">
        <v>129</v>
      </c>
    </row>
    <row r="34" spans="1:6" ht="12.75">
      <c r="A34" s="3" t="s">
        <v>32</v>
      </c>
      <c r="B34" s="3" t="s">
        <v>221</v>
      </c>
      <c r="C34" s="3" t="s">
        <v>206</v>
      </c>
      <c r="D34" s="6">
        <v>5</v>
      </c>
      <c r="E34" s="8">
        <f t="shared" si="0"/>
        <v>20</v>
      </c>
      <c r="F34" s="3" t="s">
        <v>216</v>
      </c>
    </row>
    <row r="35" spans="2:6" ht="12.75">
      <c r="B35" s="3"/>
      <c r="C35" s="3"/>
      <c r="D35" s="6"/>
      <c r="E35" s="8"/>
      <c r="F35" s="3"/>
    </row>
    <row r="36" spans="2:6" ht="12.75">
      <c r="B36" s="3"/>
      <c r="C36" s="3"/>
      <c r="D36" s="6"/>
      <c r="E36" s="8"/>
      <c r="F36" s="5"/>
    </row>
    <row r="37" spans="2:6" ht="12.75">
      <c r="B37" s="3"/>
      <c r="C37" s="3"/>
      <c r="D37" s="6"/>
      <c r="E37" s="8"/>
      <c r="F37" s="5"/>
    </row>
    <row r="38" spans="2:6" ht="12.75">
      <c r="B38" s="3"/>
      <c r="C38" s="3"/>
      <c r="D38" s="6"/>
      <c r="E38" s="8"/>
      <c r="F38" s="5"/>
    </row>
    <row r="39" spans="2:6" ht="12.75">
      <c r="B39" s="3"/>
      <c r="C39" s="3"/>
      <c r="D39" s="6"/>
      <c r="E39" s="8"/>
      <c r="F39" s="5"/>
    </row>
  </sheetData>
  <sheetProtection/>
  <autoFilter ref="A2:F34"/>
  <mergeCells count="1">
    <mergeCell ref="B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H31"/>
  <sheetViews>
    <sheetView zoomScalePageLayoutView="0" workbookViewId="0" topLeftCell="A1">
      <selection activeCell="A3" sqref="A3:F15"/>
    </sheetView>
  </sheetViews>
  <sheetFormatPr defaultColWidth="9.140625" defaultRowHeight="12.75"/>
  <cols>
    <col min="1" max="1" width="15.140625" style="0" customWidth="1"/>
    <col min="2" max="2" width="41.140625" style="0" customWidth="1"/>
    <col min="3" max="3" width="33.00390625" style="0" customWidth="1"/>
    <col min="4" max="5" width="9.140625" style="7" customWidth="1"/>
    <col min="6" max="6" width="25.8515625" style="0" customWidth="1"/>
  </cols>
  <sheetData>
    <row r="1" spans="2:8" ht="12.75">
      <c r="B1" s="23" t="s">
        <v>11</v>
      </c>
      <c r="C1" s="23"/>
      <c r="D1" s="23"/>
      <c r="E1" s="1"/>
      <c r="F1" s="2" t="s">
        <v>1</v>
      </c>
      <c r="H1" s="4">
        <v>30</v>
      </c>
    </row>
    <row r="2" spans="1:6" ht="12.75">
      <c r="A2" s="2" t="s">
        <v>30</v>
      </c>
      <c r="B2" s="9" t="s">
        <v>5</v>
      </c>
      <c r="C2" s="1" t="s">
        <v>2</v>
      </c>
      <c r="D2" s="1" t="s">
        <v>0</v>
      </c>
      <c r="E2" s="1" t="s">
        <v>3</v>
      </c>
      <c r="F2" s="2" t="s">
        <v>4</v>
      </c>
    </row>
    <row r="3" spans="1:6" ht="12.75">
      <c r="A3" s="2" t="s">
        <v>31</v>
      </c>
      <c r="B3" t="s">
        <v>194</v>
      </c>
      <c r="C3" t="s">
        <v>184</v>
      </c>
      <c r="D3" s="7">
        <v>22</v>
      </c>
      <c r="E3" s="8">
        <f aca="true" t="shared" si="0" ref="E3:E31">D3*100/30</f>
        <v>73.33333333333333</v>
      </c>
      <c r="F3" t="s">
        <v>185</v>
      </c>
    </row>
    <row r="4" spans="1:6" ht="12.75">
      <c r="A4" s="2" t="s">
        <v>31</v>
      </c>
      <c r="B4" t="s">
        <v>133</v>
      </c>
      <c r="C4" t="s">
        <v>105</v>
      </c>
      <c r="D4" s="7">
        <v>16.2</v>
      </c>
      <c r="E4" s="8">
        <f t="shared" si="0"/>
        <v>54</v>
      </c>
      <c r="F4" t="s">
        <v>106</v>
      </c>
    </row>
    <row r="5" spans="1:6" ht="12.75">
      <c r="A5" s="2" t="s">
        <v>33</v>
      </c>
      <c r="B5" t="s">
        <v>195</v>
      </c>
      <c r="C5" t="s">
        <v>184</v>
      </c>
      <c r="D5" s="7">
        <v>15.2</v>
      </c>
      <c r="E5" s="8">
        <f t="shared" si="0"/>
        <v>50.666666666666664</v>
      </c>
      <c r="F5" t="s">
        <v>185</v>
      </c>
    </row>
    <row r="6" spans="1:6" ht="12.75">
      <c r="A6" s="2" t="s">
        <v>33</v>
      </c>
      <c r="B6" t="s">
        <v>223</v>
      </c>
      <c r="C6" t="s">
        <v>206</v>
      </c>
      <c r="D6" s="7">
        <v>14.8</v>
      </c>
      <c r="E6" s="8">
        <f t="shared" si="0"/>
        <v>49.333333333333336</v>
      </c>
      <c r="F6" t="s">
        <v>216</v>
      </c>
    </row>
    <row r="7" spans="1:6" ht="12.75">
      <c r="A7" s="2" t="s">
        <v>33</v>
      </c>
      <c r="B7" t="s">
        <v>170</v>
      </c>
      <c r="C7" t="s">
        <v>171</v>
      </c>
      <c r="D7" s="7">
        <v>14.4</v>
      </c>
      <c r="E7" s="8">
        <f t="shared" si="0"/>
        <v>48</v>
      </c>
      <c r="F7" t="s">
        <v>172</v>
      </c>
    </row>
    <row r="8" spans="1:6" ht="12.75">
      <c r="A8" s="2" t="s">
        <v>33</v>
      </c>
      <c r="B8" t="s">
        <v>77</v>
      </c>
      <c r="C8" t="s">
        <v>69</v>
      </c>
      <c r="D8" s="7">
        <v>13.4</v>
      </c>
      <c r="E8" s="8">
        <f t="shared" si="0"/>
        <v>44.666666666666664</v>
      </c>
      <c r="F8" t="s">
        <v>70</v>
      </c>
    </row>
    <row r="9" spans="1:6" ht="12.75">
      <c r="A9" s="2" t="s">
        <v>33</v>
      </c>
      <c r="B9" t="s">
        <v>224</v>
      </c>
      <c r="C9" t="s">
        <v>206</v>
      </c>
      <c r="D9" s="7">
        <v>13.2</v>
      </c>
      <c r="E9" s="8">
        <f t="shared" si="0"/>
        <v>44</v>
      </c>
      <c r="F9" t="s">
        <v>216</v>
      </c>
    </row>
    <row r="10" spans="1:6" ht="12.75">
      <c r="A10" s="2" t="s">
        <v>33</v>
      </c>
      <c r="B10" t="s">
        <v>196</v>
      </c>
      <c r="C10" t="s">
        <v>184</v>
      </c>
      <c r="D10" s="7">
        <v>13</v>
      </c>
      <c r="E10" s="8">
        <f t="shared" si="0"/>
        <v>43.333333333333336</v>
      </c>
      <c r="F10" t="s">
        <v>185</v>
      </c>
    </row>
    <row r="11" spans="1:6" ht="12.75">
      <c r="A11" s="2" t="s">
        <v>33</v>
      </c>
      <c r="B11" t="s">
        <v>76</v>
      </c>
      <c r="C11" t="s">
        <v>69</v>
      </c>
      <c r="D11" s="7">
        <v>12.8</v>
      </c>
      <c r="E11" s="8">
        <f t="shared" si="0"/>
        <v>42.666666666666664</v>
      </c>
      <c r="F11" t="s">
        <v>70</v>
      </c>
    </row>
    <row r="12" spans="1:6" ht="12.75">
      <c r="A12" s="2" t="s">
        <v>33</v>
      </c>
      <c r="B12" t="s">
        <v>134</v>
      </c>
      <c r="C12" t="s">
        <v>105</v>
      </c>
      <c r="D12" s="7">
        <v>12.8</v>
      </c>
      <c r="E12" s="8">
        <f t="shared" si="0"/>
        <v>42.666666666666664</v>
      </c>
      <c r="F12" t="s">
        <v>106</v>
      </c>
    </row>
    <row r="13" spans="1:6" ht="12.75">
      <c r="A13" s="2" t="s">
        <v>33</v>
      </c>
      <c r="B13" t="s">
        <v>135</v>
      </c>
      <c r="C13" t="s">
        <v>105</v>
      </c>
      <c r="D13" s="7">
        <v>12.6</v>
      </c>
      <c r="E13" s="8">
        <f t="shared" si="0"/>
        <v>42</v>
      </c>
      <c r="F13" t="s">
        <v>106</v>
      </c>
    </row>
    <row r="14" spans="1:6" ht="12.75">
      <c r="A14" s="2" t="s">
        <v>33</v>
      </c>
      <c r="B14" t="s">
        <v>222</v>
      </c>
      <c r="C14" t="s">
        <v>206</v>
      </c>
      <c r="D14" s="7">
        <v>12.6</v>
      </c>
      <c r="E14" s="8">
        <f t="shared" si="0"/>
        <v>42</v>
      </c>
      <c r="F14" t="s">
        <v>216</v>
      </c>
    </row>
    <row r="15" spans="1:6" ht="12.75">
      <c r="A15" s="2" t="s">
        <v>33</v>
      </c>
      <c r="B15" t="s">
        <v>88</v>
      </c>
      <c r="C15" t="s">
        <v>85</v>
      </c>
      <c r="D15" s="7">
        <v>12.4</v>
      </c>
      <c r="E15" s="8">
        <f t="shared" si="0"/>
        <v>41.333333333333336</v>
      </c>
      <c r="F15" t="s">
        <v>86</v>
      </c>
    </row>
    <row r="16" spans="1:6" ht="12.75">
      <c r="A16" s="3" t="s">
        <v>32</v>
      </c>
      <c r="B16" t="s">
        <v>225</v>
      </c>
      <c r="C16" t="s">
        <v>206</v>
      </c>
      <c r="D16" s="7">
        <v>12</v>
      </c>
      <c r="E16" s="8">
        <f t="shared" si="0"/>
        <v>40</v>
      </c>
      <c r="F16" t="s">
        <v>216</v>
      </c>
    </row>
    <row r="17" spans="1:6" ht="12.75">
      <c r="A17" s="3" t="s">
        <v>32</v>
      </c>
      <c r="B17" t="s">
        <v>132</v>
      </c>
      <c r="C17" t="s">
        <v>105</v>
      </c>
      <c r="D17" s="7">
        <v>11.8</v>
      </c>
      <c r="E17" s="8">
        <f t="shared" si="0"/>
        <v>39.333333333333336</v>
      </c>
      <c r="F17" t="s">
        <v>117</v>
      </c>
    </row>
    <row r="18" spans="1:6" ht="12.75">
      <c r="A18" s="3" t="s">
        <v>32</v>
      </c>
      <c r="B18" t="s">
        <v>89</v>
      </c>
      <c r="C18" t="s">
        <v>85</v>
      </c>
      <c r="D18" s="7">
        <v>11.6</v>
      </c>
      <c r="E18" s="8">
        <f t="shared" si="0"/>
        <v>38.666666666666664</v>
      </c>
      <c r="F18" t="s">
        <v>86</v>
      </c>
    </row>
    <row r="19" spans="1:6" ht="12.75">
      <c r="A19" s="3" t="s">
        <v>32</v>
      </c>
      <c r="B19" t="s">
        <v>197</v>
      </c>
      <c r="C19" t="s">
        <v>184</v>
      </c>
      <c r="D19" s="7">
        <v>11.6</v>
      </c>
      <c r="E19" s="8">
        <f t="shared" si="0"/>
        <v>38.666666666666664</v>
      </c>
      <c r="F19" t="s">
        <v>185</v>
      </c>
    </row>
    <row r="20" spans="1:6" ht="12.75">
      <c r="A20" s="3" t="s">
        <v>32</v>
      </c>
      <c r="B20" s="3" t="s">
        <v>14</v>
      </c>
      <c r="C20" s="3" t="s">
        <v>8</v>
      </c>
      <c r="D20" s="6">
        <v>11.4</v>
      </c>
      <c r="E20" s="8">
        <f t="shared" si="0"/>
        <v>38</v>
      </c>
      <c r="F20" s="3" t="s">
        <v>9</v>
      </c>
    </row>
    <row r="21" spans="1:6" ht="12.75">
      <c r="A21" s="3" t="s">
        <v>32</v>
      </c>
      <c r="B21" t="s">
        <v>131</v>
      </c>
      <c r="C21" t="s">
        <v>105</v>
      </c>
      <c r="D21" s="7">
        <v>11.2</v>
      </c>
      <c r="E21" s="8">
        <f t="shared" si="0"/>
        <v>37.333333333333336</v>
      </c>
      <c r="F21" t="s">
        <v>117</v>
      </c>
    </row>
    <row r="22" spans="1:6" ht="12.75">
      <c r="A22" s="3" t="s">
        <v>32</v>
      </c>
      <c r="B22" t="s">
        <v>58</v>
      </c>
      <c r="C22" t="s">
        <v>55</v>
      </c>
      <c r="D22" s="7">
        <v>11</v>
      </c>
      <c r="E22" s="8">
        <f t="shared" si="0"/>
        <v>36.666666666666664</v>
      </c>
      <c r="F22" t="s">
        <v>56</v>
      </c>
    </row>
    <row r="23" spans="1:6" ht="12.75">
      <c r="A23" s="3" t="s">
        <v>32</v>
      </c>
      <c r="B23" t="s">
        <v>90</v>
      </c>
      <c r="C23" t="s">
        <v>85</v>
      </c>
      <c r="D23" s="7">
        <v>10</v>
      </c>
      <c r="E23" s="8">
        <f t="shared" si="0"/>
        <v>33.333333333333336</v>
      </c>
      <c r="F23" t="s">
        <v>86</v>
      </c>
    </row>
    <row r="24" spans="1:6" ht="12.75">
      <c r="A24" s="3" t="s">
        <v>32</v>
      </c>
      <c r="B24" s="3" t="s">
        <v>42</v>
      </c>
      <c r="C24" s="3" t="s">
        <v>36</v>
      </c>
      <c r="D24" s="6">
        <v>9.8</v>
      </c>
      <c r="E24" s="8">
        <f t="shared" si="0"/>
        <v>32.66666666666667</v>
      </c>
      <c r="F24" s="3" t="s">
        <v>37</v>
      </c>
    </row>
    <row r="25" spans="1:6" ht="12.75">
      <c r="A25" s="3" t="s">
        <v>32</v>
      </c>
      <c r="B25" t="s">
        <v>59</v>
      </c>
      <c r="C25" t="s">
        <v>55</v>
      </c>
      <c r="D25" s="7">
        <v>9.6</v>
      </c>
      <c r="E25" s="8">
        <f t="shared" si="0"/>
        <v>32</v>
      </c>
      <c r="F25" t="s">
        <v>56</v>
      </c>
    </row>
    <row r="26" spans="1:6" ht="12.75">
      <c r="A26" s="3" t="s">
        <v>32</v>
      </c>
      <c r="B26" t="s">
        <v>130</v>
      </c>
      <c r="C26" t="s">
        <v>105</v>
      </c>
      <c r="D26" s="7">
        <v>9.6</v>
      </c>
      <c r="E26" s="8">
        <f t="shared" si="0"/>
        <v>32</v>
      </c>
      <c r="F26" t="s">
        <v>117</v>
      </c>
    </row>
    <row r="27" spans="1:6" ht="12.75">
      <c r="A27" s="3" t="s">
        <v>32</v>
      </c>
      <c r="B27" t="s">
        <v>198</v>
      </c>
      <c r="C27" t="s">
        <v>184</v>
      </c>
      <c r="D27" s="7">
        <v>9.6</v>
      </c>
      <c r="E27" s="8">
        <f t="shared" si="0"/>
        <v>32</v>
      </c>
      <c r="F27" t="s">
        <v>185</v>
      </c>
    </row>
    <row r="28" spans="1:6" ht="12.75">
      <c r="A28" s="3" t="s">
        <v>32</v>
      </c>
      <c r="B28" t="s">
        <v>44</v>
      </c>
      <c r="C28" t="s">
        <v>36</v>
      </c>
      <c r="D28" s="7">
        <v>9</v>
      </c>
      <c r="E28" s="8">
        <f t="shared" si="0"/>
        <v>30</v>
      </c>
      <c r="F28" t="s">
        <v>37</v>
      </c>
    </row>
    <row r="29" spans="1:6" ht="12.75">
      <c r="A29" s="3" t="s">
        <v>32</v>
      </c>
      <c r="B29" s="3" t="s">
        <v>12</v>
      </c>
      <c r="C29" s="3" t="s">
        <v>8</v>
      </c>
      <c r="D29" s="6">
        <v>8.8</v>
      </c>
      <c r="E29" s="8">
        <f t="shared" si="0"/>
        <v>29.333333333333336</v>
      </c>
      <c r="F29" s="3" t="s">
        <v>9</v>
      </c>
    </row>
    <row r="30" spans="1:6" ht="12.75">
      <c r="A30" s="3" t="s">
        <v>32</v>
      </c>
      <c r="B30" s="3" t="s">
        <v>43</v>
      </c>
      <c r="C30" s="3" t="s">
        <v>36</v>
      </c>
      <c r="D30" s="6">
        <v>8.8</v>
      </c>
      <c r="E30" s="8">
        <f t="shared" si="0"/>
        <v>29.333333333333336</v>
      </c>
      <c r="F30" s="3" t="s">
        <v>37</v>
      </c>
    </row>
    <row r="31" spans="1:6" ht="12.75">
      <c r="A31" s="3" t="s">
        <v>32</v>
      </c>
      <c r="B31" s="3" t="s">
        <v>13</v>
      </c>
      <c r="C31" s="3" t="s">
        <v>8</v>
      </c>
      <c r="D31" s="6">
        <v>8.2</v>
      </c>
      <c r="E31" s="8">
        <f t="shared" si="0"/>
        <v>27.33333333333333</v>
      </c>
      <c r="F31" s="3" t="s">
        <v>9</v>
      </c>
    </row>
  </sheetData>
  <sheetProtection/>
  <autoFilter ref="B2:F31"/>
  <mergeCells count="1">
    <mergeCell ref="B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/>
  </sheetPr>
  <dimension ref="A1:H41"/>
  <sheetViews>
    <sheetView zoomScalePageLayoutView="0" workbookViewId="0" topLeftCell="A1">
      <selection activeCell="A3" sqref="A3:F21"/>
    </sheetView>
  </sheetViews>
  <sheetFormatPr defaultColWidth="9.140625" defaultRowHeight="12.75"/>
  <cols>
    <col min="1" max="1" width="14.8515625" style="0" customWidth="1"/>
    <col min="2" max="2" width="36.00390625" style="0" customWidth="1"/>
    <col min="3" max="3" width="40.28125" style="0" customWidth="1"/>
    <col min="4" max="4" width="10.57421875" style="7" customWidth="1"/>
    <col min="5" max="5" width="11.421875" style="0" customWidth="1"/>
    <col min="6" max="6" width="21.140625" style="0" customWidth="1"/>
    <col min="7" max="7" width="19.28125" style="0" customWidth="1"/>
  </cols>
  <sheetData>
    <row r="1" spans="2:6" ht="12.75">
      <c r="B1" s="23" t="s">
        <v>15</v>
      </c>
      <c r="C1" s="23"/>
      <c r="D1" s="23"/>
      <c r="E1" s="1"/>
      <c r="F1" s="1"/>
    </row>
    <row r="2" spans="1:8" ht="12.75">
      <c r="A2" s="2" t="s">
        <v>30</v>
      </c>
      <c r="B2" s="9" t="s">
        <v>6</v>
      </c>
      <c r="C2" s="1" t="s">
        <v>2</v>
      </c>
      <c r="D2" s="1" t="s">
        <v>0</v>
      </c>
      <c r="E2" s="2" t="s">
        <v>3</v>
      </c>
      <c r="F2" s="2" t="s">
        <v>4</v>
      </c>
      <c r="G2" s="2" t="s">
        <v>1</v>
      </c>
      <c r="H2" s="2">
        <v>33</v>
      </c>
    </row>
    <row r="3" spans="1:6" ht="12.75">
      <c r="A3" s="2" t="s">
        <v>31</v>
      </c>
      <c r="B3" t="s">
        <v>91</v>
      </c>
      <c r="C3" t="s">
        <v>85</v>
      </c>
      <c r="D3" s="7">
        <v>29.7</v>
      </c>
      <c r="E3" s="8">
        <f aca="true" t="shared" si="0" ref="E3:E41">D3*100/33</f>
        <v>90</v>
      </c>
      <c r="F3" t="s">
        <v>86</v>
      </c>
    </row>
    <row r="4" spans="1:6" ht="12.75">
      <c r="A4" s="2" t="s">
        <v>31</v>
      </c>
      <c r="B4" t="s">
        <v>136</v>
      </c>
      <c r="C4" t="s">
        <v>105</v>
      </c>
      <c r="D4" s="7">
        <v>29.4</v>
      </c>
      <c r="E4" s="8">
        <f t="shared" si="0"/>
        <v>89.0909090909091</v>
      </c>
      <c r="F4" s="3" t="s">
        <v>115</v>
      </c>
    </row>
    <row r="5" spans="1:6" ht="12.75">
      <c r="A5" s="2" t="s">
        <v>33</v>
      </c>
      <c r="B5" t="s">
        <v>140</v>
      </c>
      <c r="C5" t="s">
        <v>105</v>
      </c>
      <c r="D5" s="7">
        <v>26.2</v>
      </c>
      <c r="E5" s="8">
        <f t="shared" si="0"/>
        <v>79.39393939393939</v>
      </c>
      <c r="F5" s="3" t="s">
        <v>115</v>
      </c>
    </row>
    <row r="6" spans="1:6" ht="12.75">
      <c r="A6" s="2" t="s">
        <v>33</v>
      </c>
      <c r="B6" t="s">
        <v>141</v>
      </c>
      <c r="C6" t="s">
        <v>105</v>
      </c>
      <c r="D6" s="7">
        <v>26</v>
      </c>
      <c r="E6" s="8">
        <f t="shared" si="0"/>
        <v>78.78787878787878</v>
      </c>
      <c r="F6" s="3" t="s">
        <v>115</v>
      </c>
    </row>
    <row r="7" spans="1:6" ht="12.75">
      <c r="A7" s="2" t="s">
        <v>31</v>
      </c>
      <c r="B7" t="s">
        <v>226</v>
      </c>
      <c r="C7" t="s">
        <v>206</v>
      </c>
      <c r="D7" s="7">
        <v>26</v>
      </c>
      <c r="E7" s="8">
        <f t="shared" si="0"/>
        <v>78.78787878787878</v>
      </c>
      <c r="F7" t="s">
        <v>207</v>
      </c>
    </row>
    <row r="8" spans="1:6" ht="12.75">
      <c r="A8" s="2" t="s">
        <v>31</v>
      </c>
      <c r="B8" t="s">
        <v>199</v>
      </c>
      <c r="C8" t="s">
        <v>184</v>
      </c>
      <c r="D8" s="7">
        <v>25.6</v>
      </c>
      <c r="E8" s="8">
        <f t="shared" si="0"/>
        <v>77.57575757575758</v>
      </c>
      <c r="F8" t="s">
        <v>185</v>
      </c>
    </row>
    <row r="9" spans="1:6" ht="12.75">
      <c r="A9" s="2" t="s">
        <v>33</v>
      </c>
      <c r="B9" t="s">
        <v>139</v>
      </c>
      <c r="C9" t="s">
        <v>105</v>
      </c>
      <c r="D9" s="7">
        <v>25.4</v>
      </c>
      <c r="E9" s="8">
        <f t="shared" si="0"/>
        <v>76.96969696969697</v>
      </c>
      <c r="F9" s="3" t="s">
        <v>115</v>
      </c>
    </row>
    <row r="10" spans="1:6" ht="12.75">
      <c r="A10" s="2" t="s">
        <v>33</v>
      </c>
      <c r="B10" t="s">
        <v>200</v>
      </c>
      <c r="C10" t="s">
        <v>184</v>
      </c>
      <c r="D10" s="7">
        <v>25</v>
      </c>
      <c r="E10" s="8">
        <f t="shared" si="0"/>
        <v>75.75757575757575</v>
      </c>
      <c r="F10" t="s">
        <v>185</v>
      </c>
    </row>
    <row r="11" spans="1:6" ht="12.75">
      <c r="A11" s="2" t="s">
        <v>33</v>
      </c>
      <c r="B11" t="s">
        <v>143</v>
      </c>
      <c r="C11" t="s">
        <v>105</v>
      </c>
      <c r="D11" s="7">
        <v>23.8</v>
      </c>
      <c r="E11" s="8">
        <f t="shared" si="0"/>
        <v>72.12121212121212</v>
      </c>
      <c r="F11" s="3" t="s">
        <v>115</v>
      </c>
    </row>
    <row r="12" spans="1:6" ht="12.75">
      <c r="A12" s="2" t="s">
        <v>33</v>
      </c>
      <c r="B12" t="s">
        <v>92</v>
      </c>
      <c r="C12" t="s">
        <v>85</v>
      </c>
      <c r="D12" s="7">
        <v>23.2</v>
      </c>
      <c r="E12" s="8">
        <f t="shared" si="0"/>
        <v>70.3030303030303</v>
      </c>
      <c r="F12" t="s">
        <v>86</v>
      </c>
    </row>
    <row r="13" spans="1:6" ht="12.75">
      <c r="A13" s="2" t="s">
        <v>33</v>
      </c>
      <c r="B13" t="s">
        <v>201</v>
      </c>
      <c r="C13" t="s">
        <v>184</v>
      </c>
      <c r="D13" s="7">
        <v>22.8</v>
      </c>
      <c r="E13" s="8">
        <f t="shared" si="0"/>
        <v>69.0909090909091</v>
      </c>
      <c r="F13" t="s">
        <v>185</v>
      </c>
    </row>
    <row r="14" spans="1:6" ht="12.75">
      <c r="A14" s="2" t="s">
        <v>33</v>
      </c>
      <c r="B14" t="s">
        <v>137</v>
      </c>
      <c r="C14" t="s">
        <v>105</v>
      </c>
      <c r="D14" s="7">
        <v>22.6</v>
      </c>
      <c r="E14" s="8">
        <f t="shared" si="0"/>
        <v>68.48484848484848</v>
      </c>
      <c r="F14" s="3" t="s">
        <v>115</v>
      </c>
    </row>
    <row r="15" spans="1:6" ht="12.75">
      <c r="A15" s="2" t="s">
        <v>33</v>
      </c>
      <c r="B15" t="s">
        <v>227</v>
      </c>
      <c r="C15" t="s">
        <v>206</v>
      </c>
      <c r="D15" s="7">
        <v>20.2</v>
      </c>
      <c r="E15" s="8">
        <f t="shared" si="0"/>
        <v>61.21212121212121</v>
      </c>
      <c r="F15" t="s">
        <v>207</v>
      </c>
    </row>
    <row r="16" spans="1:6" ht="12.75">
      <c r="A16" s="2" t="s">
        <v>31</v>
      </c>
      <c r="B16" s="3" t="s">
        <v>22</v>
      </c>
      <c r="C16" s="3" t="s">
        <v>8</v>
      </c>
      <c r="D16" s="7">
        <v>19.7</v>
      </c>
      <c r="E16" s="8">
        <f t="shared" si="0"/>
        <v>59.696969696969695</v>
      </c>
      <c r="F16" s="5" t="s">
        <v>9</v>
      </c>
    </row>
    <row r="17" spans="1:6" ht="12.75">
      <c r="A17" s="2" t="s">
        <v>31</v>
      </c>
      <c r="B17" t="s">
        <v>173</v>
      </c>
      <c r="C17" t="s">
        <v>171</v>
      </c>
      <c r="D17" s="7">
        <v>19.7</v>
      </c>
      <c r="E17" s="8">
        <f t="shared" si="0"/>
        <v>59.696969696969695</v>
      </c>
      <c r="F17" t="s">
        <v>166</v>
      </c>
    </row>
    <row r="18" spans="1:6" ht="12.75">
      <c r="A18" s="2" t="s">
        <v>31</v>
      </c>
      <c r="B18" t="s">
        <v>79</v>
      </c>
      <c r="C18" t="s">
        <v>69</v>
      </c>
      <c r="D18" s="7">
        <v>17.5</v>
      </c>
      <c r="E18" s="8">
        <f t="shared" si="0"/>
        <v>53.03030303030303</v>
      </c>
      <c r="F18" t="s">
        <v>70</v>
      </c>
    </row>
    <row r="19" spans="1:6" ht="12.75">
      <c r="A19" s="2" t="s">
        <v>33</v>
      </c>
      <c r="B19" s="3" t="s">
        <v>18</v>
      </c>
      <c r="C19" s="3" t="s">
        <v>8</v>
      </c>
      <c r="D19" s="6">
        <v>17.4</v>
      </c>
      <c r="E19" s="8">
        <f t="shared" si="0"/>
        <v>52.72727272727272</v>
      </c>
      <c r="F19" s="5" t="s">
        <v>9</v>
      </c>
    </row>
    <row r="20" spans="1:6" ht="12.75">
      <c r="A20" s="2" t="s">
        <v>33</v>
      </c>
      <c r="B20" s="3" t="s">
        <v>16</v>
      </c>
      <c r="C20" s="3" t="s">
        <v>8</v>
      </c>
      <c r="D20" s="6">
        <v>17</v>
      </c>
      <c r="E20" s="8">
        <f t="shared" si="0"/>
        <v>51.515151515151516</v>
      </c>
      <c r="F20" s="5" t="s">
        <v>9</v>
      </c>
    </row>
    <row r="21" spans="1:6" ht="12.75">
      <c r="A21" s="2" t="s">
        <v>31</v>
      </c>
      <c r="B21" t="s">
        <v>49</v>
      </c>
      <c r="C21" s="3" t="s">
        <v>50</v>
      </c>
      <c r="D21" s="7">
        <v>16.4</v>
      </c>
      <c r="E21" s="8">
        <f t="shared" si="0"/>
        <v>49.69696969696969</v>
      </c>
      <c r="F21" s="3" t="s">
        <v>51</v>
      </c>
    </row>
    <row r="22" spans="1:6" ht="12.75">
      <c r="A22" s="3" t="s">
        <v>32</v>
      </c>
      <c r="B22" s="3" t="s">
        <v>21</v>
      </c>
      <c r="C22" s="3" t="s">
        <v>8</v>
      </c>
      <c r="D22" s="6">
        <v>16.3</v>
      </c>
      <c r="E22" s="8">
        <f t="shared" si="0"/>
        <v>49.39393939393939</v>
      </c>
      <c r="F22" s="5" t="s">
        <v>9</v>
      </c>
    </row>
    <row r="23" spans="1:6" ht="12.75">
      <c r="A23" s="3" t="s">
        <v>32</v>
      </c>
      <c r="B23" t="s">
        <v>142</v>
      </c>
      <c r="C23" t="s">
        <v>105</v>
      </c>
      <c r="D23" s="7">
        <v>16.3</v>
      </c>
      <c r="E23" s="8">
        <f t="shared" si="0"/>
        <v>49.39393939393939</v>
      </c>
      <c r="F23" s="3" t="s">
        <v>115</v>
      </c>
    </row>
    <row r="24" spans="1:6" ht="12.75">
      <c r="A24" s="3" t="s">
        <v>32</v>
      </c>
      <c r="B24" s="3" t="s">
        <v>17</v>
      </c>
      <c r="C24" s="3" t="s">
        <v>8</v>
      </c>
      <c r="D24" s="6">
        <v>15.8</v>
      </c>
      <c r="E24" s="8">
        <f t="shared" si="0"/>
        <v>47.878787878787875</v>
      </c>
      <c r="F24" s="5" t="s">
        <v>9</v>
      </c>
    </row>
    <row r="25" spans="1:6" ht="12.75">
      <c r="A25" s="3" t="s">
        <v>32</v>
      </c>
      <c r="B25" t="s">
        <v>174</v>
      </c>
      <c r="C25" t="s">
        <v>171</v>
      </c>
      <c r="D25" s="7">
        <v>15.2</v>
      </c>
      <c r="E25" s="8">
        <f t="shared" si="0"/>
        <v>46.06060606060606</v>
      </c>
      <c r="F25" t="s">
        <v>166</v>
      </c>
    </row>
    <row r="26" spans="1:6" ht="12.75">
      <c r="A26" s="3" t="s">
        <v>32</v>
      </c>
      <c r="B26" t="s">
        <v>81</v>
      </c>
      <c r="C26" t="s">
        <v>69</v>
      </c>
      <c r="D26" s="7">
        <v>14.5</v>
      </c>
      <c r="E26" s="8">
        <f t="shared" si="0"/>
        <v>43.93939393939394</v>
      </c>
      <c r="F26" t="s">
        <v>70</v>
      </c>
    </row>
    <row r="27" spans="1:6" ht="12.75">
      <c r="A27" s="3" t="s">
        <v>32</v>
      </c>
      <c r="B27" t="s">
        <v>82</v>
      </c>
      <c r="C27" t="s">
        <v>69</v>
      </c>
      <c r="D27" s="7">
        <v>14.5</v>
      </c>
      <c r="E27" s="8">
        <f t="shared" si="0"/>
        <v>43.93939393939394</v>
      </c>
      <c r="F27" t="s">
        <v>70</v>
      </c>
    </row>
    <row r="28" spans="1:6" ht="12.75">
      <c r="A28" s="3" t="s">
        <v>32</v>
      </c>
      <c r="B28" t="s">
        <v>202</v>
      </c>
      <c r="C28" t="s">
        <v>184</v>
      </c>
      <c r="D28" s="7">
        <v>13.6</v>
      </c>
      <c r="E28" s="8">
        <f t="shared" si="0"/>
        <v>41.21212121212121</v>
      </c>
      <c r="F28" t="s">
        <v>185</v>
      </c>
    </row>
    <row r="29" spans="1:6" ht="12.75">
      <c r="A29" s="3" t="s">
        <v>32</v>
      </c>
      <c r="B29" s="3" t="s">
        <v>20</v>
      </c>
      <c r="C29" s="3" t="s">
        <v>8</v>
      </c>
      <c r="D29" s="6">
        <v>12.9</v>
      </c>
      <c r="E29" s="8">
        <f t="shared" si="0"/>
        <v>39.09090909090909</v>
      </c>
      <c r="F29" s="5" t="s">
        <v>9</v>
      </c>
    </row>
    <row r="30" spans="1:6" ht="12.75">
      <c r="A30" s="3" t="s">
        <v>32</v>
      </c>
      <c r="B30" t="s">
        <v>78</v>
      </c>
      <c r="C30" t="s">
        <v>69</v>
      </c>
      <c r="D30" s="7">
        <v>12.9</v>
      </c>
      <c r="E30" s="8">
        <f t="shared" si="0"/>
        <v>39.09090909090909</v>
      </c>
      <c r="F30" t="s">
        <v>70</v>
      </c>
    </row>
    <row r="31" spans="1:6" ht="12.75">
      <c r="A31" s="3" t="s">
        <v>32</v>
      </c>
      <c r="B31" t="s">
        <v>80</v>
      </c>
      <c r="C31" t="s">
        <v>69</v>
      </c>
      <c r="D31" s="7">
        <v>12.6</v>
      </c>
      <c r="E31" s="8">
        <f t="shared" si="0"/>
        <v>38.18181818181818</v>
      </c>
      <c r="F31" t="s">
        <v>70</v>
      </c>
    </row>
    <row r="32" spans="1:6" ht="12.75">
      <c r="A32" s="3" t="s">
        <v>32</v>
      </c>
      <c r="B32" t="s">
        <v>145</v>
      </c>
      <c r="C32" t="s">
        <v>105</v>
      </c>
      <c r="D32" s="7">
        <v>12.5</v>
      </c>
      <c r="E32" s="8">
        <f t="shared" si="0"/>
        <v>37.878787878787875</v>
      </c>
      <c r="F32" s="3" t="s">
        <v>115</v>
      </c>
    </row>
    <row r="33" spans="1:6" ht="12.75">
      <c r="A33" s="3" t="s">
        <v>32</v>
      </c>
      <c r="B33" t="s">
        <v>146</v>
      </c>
      <c r="C33" t="s">
        <v>105</v>
      </c>
      <c r="D33" s="7">
        <v>12.3</v>
      </c>
      <c r="E33" s="8">
        <f t="shared" si="0"/>
        <v>37.27272727272727</v>
      </c>
      <c r="F33" s="3" t="s">
        <v>115</v>
      </c>
    </row>
    <row r="34" spans="1:6" ht="12.75">
      <c r="A34" s="3" t="s">
        <v>32</v>
      </c>
      <c r="B34" t="s">
        <v>45</v>
      </c>
      <c r="C34" s="3" t="s">
        <v>36</v>
      </c>
      <c r="D34" s="7">
        <v>12</v>
      </c>
      <c r="E34" s="8">
        <f t="shared" si="0"/>
        <v>36.36363636363637</v>
      </c>
      <c r="F34" t="s">
        <v>37</v>
      </c>
    </row>
    <row r="35" spans="1:6" ht="12.75">
      <c r="A35" s="3" t="s">
        <v>32</v>
      </c>
      <c r="B35" s="3" t="s">
        <v>19</v>
      </c>
      <c r="C35" s="3" t="s">
        <v>8</v>
      </c>
      <c r="D35" s="7">
        <v>11.8</v>
      </c>
      <c r="E35" s="8">
        <f t="shared" si="0"/>
        <v>35.75757575757576</v>
      </c>
      <c r="F35" s="5" t="s">
        <v>9</v>
      </c>
    </row>
    <row r="36" spans="1:6" ht="12.75">
      <c r="A36" s="3" t="s">
        <v>32</v>
      </c>
      <c r="B36" t="s">
        <v>147</v>
      </c>
      <c r="C36" t="s">
        <v>105</v>
      </c>
      <c r="D36" s="7">
        <v>10.9</v>
      </c>
      <c r="E36" s="8">
        <f t="shared" si="0"/>
        <v>33.03030303030303</v>
      </c>
      <c r="F36" s="3" t="s">
        <v>115</v>
      </c>
    </row>
    <row r="37" spans="1:6" ht="12.75">
      <c r="A37" s="3" t="s">
        <v>32</v>
      </c>
      <c r="B37" t="s">
        <v>60</v>
      </c>
      <c r="C37" t="s">
        <v>55</v>
      </c>
      <c r="D37" s="7">
        <v>10.5</v>
      </c>
      <c r="E37" s="8">
        <f t="shared" si="0"/>
        <v>31.818181818181817</v>
      </c>
      <c r="F37" t="s">
        <v>61</v>
      </c>
    </row>
    <row r="38" spans="1:6" ht="12.75">
      <c r="A38" s="3" t="s">
        <v>32</v>
      </c>
      <c r="B38" t="s">
        <v>62</v>
      </c>
      <c r="C38" t="s">
        <v>55</v>
      </c>
      <c r="D38" s="7">
        <v>9.7</v>
      </c>
      <c r="E38" s="8">
        <f t="shared" si="0"/>
        <v>29.39393939393939</v>
      </c>
      <c r="F38" t="s">
        <v>61</v>
      </c>
    </row>
    <row r="39" spans="1:6" ht="12.75">
      <c r="A39" s="3" t="s">
        <v>32</v>
      </c>
      <c r="B39" t="s">
        <v>138</v>
      </c>
      <c r="C39" t="s">
        <v>105</v>
      </c>
      <c r="D39" s="7">
        <v>8.8</v>
      </c>
      <c r="E39" s="8">
        <f t="shared" si="0"/>
        <v>26.66666666666667</v>
      </c>
      <c r="F39" s="3" t="s">
        <v>115</v>
      </c>
    </row>
    <row r="40" spans="1:6" ht="12.75">
      <c r="A40" s="3" t="s">
        <v>32</v>
      </c>
      <c r="B40" t="s">
        <v>83</v>
      </c>
      <c r="C40" t="s">
        <v>69</v>
      </c>
      <c r="D40" s="7">
        <v>8.6</v>
      </c>
      <c r="E40" s="8">
        <f t="shared" si="0"/>
        <v>26.060606060606062</v>
      </c>
      <c r="F40" t="s">
        <v>70</v>
      </c>
    </row>
    <row r="41" spans="1:6" ht="12.75">
      <c r="A41" s="3" t="s">
        <v>32</v>
      </c>
      <c r="B41" t="s">
        <v>144</v>
      </c>
      <c r="C41" t="s">
        <v>105</v>
      </c>
      <c r="D41" s="7">
        <v>7.6</v>
      </c>
      <c r="E41" s="8">
        <f t="shared" si="0"/>
        <v>23.03030303030303</v>
      </c>
      <c r="F41" s="3" t="s">
        <v>115</v>
      </c>
    </row>
  </sheetData>
  <sheetProtection/>
  <autoFilter ref="A2:F41"/>
  <mergeCells count="1">
    <mergeCell ref="B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H34"/>
  <sheetViews>
    <sheetView zoomScalePageLayoutView="0" workbookViewId="0" topLeftCell="A1">
      <selection activeCell="A3" sqref="A3:F11"/>
    </sheetView>
  </sheetViews>
  <sheetFormatPr defaultColWidth="9.140625" defaultRowHeight="12.75"/>
  <cols>
    <col min="1" max="1" width="17.8515625" style="0" customWidth="1"/>
    <col min="2" max="2" width="41.00390625" style="0" customWidth="1"/>
    <col min="3" max="3" width="39.57421875" style="7" customWidth="1"/>
    <col min="4" max="4" width="11.57421875" style="7" customWidth="1"/>
    <col min="5" max="5" width="11.7109375" style="0" customWidth="1"/>
    <col min="6" max="6" width="16.28125" style="0" customWidth="1"/>
    <col min="7" max="7" width="12.140625" style="0" customWidth="1"/>
  </cols>
  <sheetData>
    <row r="1" spans="2:6" ht="12.75">
      <c r="B1" s="23" t="s">
        <v>23</v>
      </c>
      <c r="C1" s="23"/>
      <c r="D1" s="23"/>
      <c r="E1" s="1"/>
      <c r="F1" s="1"/>
    </row>
    <row r="2" spans="1:8" ht="12.75">
      <c r="A2" s="2" t="s">
        <v>30</v>
      </c>
      <c r="B2" s="10" t="s">
        <v>6</v>
      </c>
      <c r="C2" s="1" t="s">
        <v>2</v>
      </c>
      <c r="D2" s="1" t="s">
        <v>0</v>
      </c>
      <c r="E2" s="1" t="s">
        <v>3</v>
      </c>
      <c r="F2" s="2" t="s">
        <v>4</v>
      </c>
      <c r="G2" s="2" t="s">
        <v>1</v>
      </c>
      <c r="H2" s="2">
        <v>57</v>
      </c>
    </row>
    <row r="3" spans="1:6" ht="12.75">
      <c r="A3" s="2" t="s">
        <v>31</v>
      </c>
      <c r="B3" t="s">
        <v>93</v>
      </c>
      <c r="C3" s="21" t="s">
        <v>85</v>
      </c>
      <c r="D3" s="7">
        <v>48.1</v>
      </c>
      <c r="E3" s="8">
        <f aca="true" t="shared" si="0" ref="E3:E34">D3*100/57</f>
        <v>84.3859649122807</v>
      </c>
      <c r="F3" t="s">
        <v>86</v>
      </c>
    </row>
    <row r="4" spans="1:6" ht="12.75">
      <c r="A4" s="2" t="s">
        <v>31</v>
      </c>
      <c r="B4" t="s">
        <v>151</v>
      </c>
      <c r="C4" s="7" t="s">
        <v>105</v>
      </c>
      <c r="D4" s="7">
        <v>47.6</v>
      </c>
      <c r="E4" s="8">
        <f t="shared" si="0"/>
        <v>83.50877192982456</v>
      </c>
      <c r="F4" s="3" t="s">
        <v>129</v>
      </c>
    </row>
    <row r="5" spans="1:6" ht="12.75">
      <c r="A5" s="2" t="s">
        <v>33</v>
      </c>
      <c r="B5" t="s">
        <v>94</v>
      </c>
      <c r="C5" s="21" t="s">
        <v>85</v>
      </c>
      <c r="D5" s="7">
        <v>39.5</v>
      </c>
      <c r="E5" s="8">
        <f t="shared" si="0"/>
        <v>69.29824561403508</v>
      </c>
      <c r="F5" t="s">
        <v>86</v>
      </c>
    </row>
    <row r="6" spans="1:6" ht="12.75">
      <c r="A6" s="2" t="s">
        <v>33</v>
      </c>
      <c r="B6" t="s">
        <v>153</v>
      </c>
      <c r="C6" s="7" t="s">
        <v>105</v>
      </c>
      <c r="D6" s="7">
        <v>37.2</v>
      </c>
      <c r="E6" s="8">
        <f t="shared" si="0"/>
        <v>65.26315789473685</v>
      </c>
      <c r="F6" s="3" t="s">
        <v>129</v>
      </c>
    </row>
    <row r="7" spans="1:6" ht="12.75">
      <c r="A7" s="2" t="s">
        <v>33</v>
      </c>
      <c r="B7" t="s">
        <v>154</v>
      </c>
      <c r="C7" s="7" t="s">
        <v>105</v>
      </c>
      <c r="D7" s="7">
        <v>32.2</v>
      </c>
      <c r="E7" s="8">
        <f t="shared" si="0"/>
        <v>56.491228070175445</v>
      </c>
      <c r="F7" s="3" t="s">
        <v>129</v>
      </c>
    </row>
    <row r="8" spans="1:6" ht="12.75">
      <c r="A8" s="2" t="s">
        <v>33</v>
      </c>
      <c r="B8" t="s">
        <v>155</v>
      </c>
      <c r="C8" s="7" t="s">
        <v>105</v>
      </c>
      <c r="D8" s="7">
        <v>31.6</v>
      </c>
      <c r="E8" s="8">
        <f t="shared" si="0"/>
        <v>55.43859649122807</v>
      </c>
      <c r="F8" s="3" t="s">
        <v>129</v>
      </c>
    </row>
    <row r="9" spans="1:6" ht="12.75">
      <c r="A9" s="2" t="s">
        <v>33</v>
      </c>
      <c r="B9" t="s">
        <v>178</v>
      </c>
      <c r="C9" s="21" t="s">
        <v>165</v>
      </c>
      <c r="D9" s="7">
        <v>27.4</v>
      </c>
      <c r="E9" s="8">
        <f t="shared" si="0"/>
        <v>48.07017543859649</v>
      </c>
      <c r="F9" t="s">
        <v>166</v>
      </c>
    </row>
    <row r="10" spans="1:6" ht="12.75">
      <c r="A10" s="2" t="s">
        <v>33</v>
      </c>
      <c r="B10" t="s">
        <v>95</v>
      </c>
      <c r="C10" s="21" t="s">
        <v>85</v>
      </c>
      <c r="D10" s="7">
        <v>26.8</v>
      </c>
      <c r="E10" s="8">
        <f t="shared" si="0"/>
        <v>47.01754385964912</v>
      </c>
      <c r="F10" t="s">
        <v>86</v>
      </c>
    </row>
    <row r="11" spans="1:6" ht="12.75">
      <c r="A11" s="2" t="s">
        <v>33</v>
      </c>
      <c r="B11" t="s">
        <v>175</v>
      </c>
      <c r="C11" s="21" t="s">
        <v>165</v>
      </c>
      <c r="D11" s="7">
        <v>26</v>
      </c>
      <c r="E11" s="8">
        <f t="shared" si="0"/>
        <v>45.6140350877193</v>
      </c>
      <c r="F11" t="s">
        <v>166</v>
      </c>
    </row>
    <row r="12" spans="1:6" ht="12.75">
      <c r="A12" s="3" t="s">
        <v>32</v>
      </c>
      <c r="B12" t="s">
        <v>228</v>
      </c>
      <c r="C12" s="21" t="s">
        <v>206</v>
      </c>
      <c r="D12" s="7">
        <v>23.9</v>
      </c>
      <c r="E12" s="8">
        <f t="shared" si="0"/>
        <v>41.92982456140351</v>
      </c>
      <c r="F12" t="s">
        <v>207</v>
      </c>
    </row>
    <row r="13" spans="1:6" ht="12.75">
      <c r="A13" s="3" t="s">
        <v>32</v>
      </c>
      <c r="B13" s="11" t="s">
        <v>53</v>
      </c>
      <c r="C13" s="3" t="s">
        <v>50</v>
      </c>
      <c r="D13" s="6">
        <v>23.4</v>
      </c>
      <c r="E13" s="8">
        <f t="shared" si="0"/>
        <v>41.05263157894737</v>
      </c>
      <c r="F13" s="5" t="s">
        <v>51</v>
      </c>
    </row>
    <row r="14" spans="1:6" ht="12.75">
      <c r="A14" s="3" t="s">
        <v>32</v>
      </c>
      <c r="B14" s="11" t="s">
        <v>52</v>
      </c>
      <c r="C14" s="3" t="s">
        <v>50</v>
      </c>
      <c r="D14" s="6">
        <v>21.7</v>
      </c>
      <c r="E14" s="8">
        <f t="shared" si="0"/>
        <v>38.07017543859649</v>
      </c>
      <c r="F14" s="5" t="s">
        <v>51</v>
      </c>
    </row>
    <row r="15" spans="1:6" ht="12.75">
      <c r="A15" s="3" t="s">
        <v>32</v>
      </c>
      <c r="B15" s="11" t="s">
        <v>65</v>
      </c>
      <c r="C15" s="3" t="s">
        <v>55</v>
      </c>
      <c r="D15" s="6">
        <v>21.7</v>
      </c>
      <c r="E15" s="8">
        <f t="shared" si="0"/>
        <v>38.07017543859649</v>
      </c>
      <c r="F15" s="5" t="s">
        <v>56</v>
      </c>
    </row>
    <row r="16" spans="1:6" ht="12.75">
      <c r="A16" s="3" t="s">
        <v>32</v>
      </c>
      <c r="B16" t="s">
        <v>96</v>
      </c>
      <c r="C16" s="21" t="s">
        <v>85</v>
      </c>
      <c r="D16" s="7">
        <v>20.7</v>
      </c>
      <c r="E16" s="8">
        <f t="shared" si="0"/>
        <v>36.31578947368421</v>
      </c>
      <c r="F16" t="s">
        <v>86</v>
      </c>
    </row>
    <row r="17" spans="1:6" ht="12.75">
      <c r="A17" s="3" t="s">
        <v>32</v>
      </c>
      <c r="B17" t="s">
        <v>149</v>
      </c>
      <c r="C17" s="7" t="s">
        <v>105</v>
      </c>
      <c r="D17" s="7">
        <v>20.7</v>
      </c>
      <c r="E17" s="8">
        <f t="shared" si="0"/>
        <v>36.31578947368421</v>
      </c>
      <c r="F17" s="3" t="s">
        <v>129</v>
      </c>
    </row>
    <row r="18" spans="1:6" ht="12.75">
      <c r="A18" s="3" t="s">
        <v>32</v>
      </c>
      <c r="B18" t="s">
        <v>148</v>
      </c>
      <c r="C18" s="7" t="s">
        <v>105</v>
      </c>
      <c r="D18" s="7">
        <v>19.8</v>
      </c>
      <c r="E18" s="8">
        <f t="shared" si="0"/>
        <v>34.73684210526316</v>
      </c>
      <c r="F18" s="3" t="s">
        <v>129</v>
      </c>
    </row>
    <row r="19" spans="1:6" ht="12.75">
      <c r="A19" s="3" t="s">
        <v>32</v>
      </c>
      <c r="B19" t="s">
        <v>150</v>
      </c>
      <c r="C19" s="7" t="s">
        <v>105</v>
      </c>
      <c r="D19" s="7">
        <v>19.4</v>
      </c>
      <c r="E19" s="8">
        <f t="shared" si="0"/>
        <v>34.03508771929824</v>
      </c>
      <c r="F19" s="3" t="s">
        <v>129</v>
      </c>
    </row>
    <row r="20" spans="1:6" ht="12.75">
      <c r="A20" s="3" t="s">
        <v>32</v>
      </c>
      <c r="B20" t="s">
        <v>152</v>
      </c>
      <c r="C20" s="7" t="s">
        <v>105</v>
      </c>
      <c r="D20" s="7">
        <v>18.6</v>
      </c>
      <c r="E20" s="8">
        <f t="shared" si="0"/>
        <v>32.631578947368425</v>
      </c>
      <c r="F20" s="3" t="s">
        <v>129</v>
      </c>
    </row>
    <row r="21" spans="1:6" ht="12.75">
      <c r="A21" s="3" t="s">
        <v>32</v>
      </c>
      <c r="B21" t="s">
        <v>97</v>
      </c>
      <c r="C21" s="21" t="s">
        <v>85</v>
      </c>
      <c r="D21" s="7">
        <v>18</v>
      </c>
      <c r="E21" s="8">
        <f t="shared" si="0"/>
        <v>31.57894736842105</v>
      </c>
      <c r="F21" t="s">
        <v>86</v>
      </c>
    </row>
    <row r="22" spans="1:6" ht="12.75">
      <c r="A22" s="3" t="s">
        <v>32</v>
      </c>
      <c r="B22" s="11" t="s">
        <v>46</v>
      </c>
      <c r="C22" s="3" t="s">
        <v>36</v>
      </c>
      <c r="D22" s="6">
        <v>17.7</v>
      </c>
      <c r="E22" s="8">
        <f t="shared" si="0"/>
        <v>31.05263157894737</v>
      </c>
      <c r="F22" s="5" t="s">
        <v>37</v>
      </c>
    </row>
    <row r="23" spans="1:6" ht="12.75">
      <c r="A23" s="3" t="s">
        <v>32</v>
      </c>
      <c r="B23" t="s">
        <v>176</v>
      </c>
      <c r="C23" s="21" t="s">
        <v>165</v>
      </c>
      <c r="D23" s="7">
        <v>17.3</v>
      </c>
      <c r="E23" s="8">
        <f t="shared" si="0"/>
        <v>30.350877192982455</v>
      </c>
      <c r="F23" t="s">
        <v>166</v>
      </c>
    </row>
    <row r="24" spans="1:6" ht="12.75">
      <c r="A24" s="3" t="s">
        <v>32</v>
      </c>
      <c r="B24" t="s">
        <v>177</v>
      </c>
      <c r="C24" s="21" t="s">
        <v>165</v>
      </c>
      <c r="D24" s="7">
        <v>16.6</v>
      </c>
      <c r="E24" s="8">
        <f t="shared" si="0"/>
        <v>29.122807017543863</v>
      </c>
      <c r="F24" t="s">
        <v>166</v>
      </c>
    </row>
    <row r="25" spans="1:6" ht="12.75">
      <c r="A25" s="3" t="s">
        <v>32</v>
      </c>
      <c r="B25" s="11" t="s">
        <v>64</v>
      </c>
      <c r="C25" s="3" t="s">
        <v>55</v>
      </c>
      <c r="D25" s="6">
        <v>15.8</v>
      </c>
      <c r="E25" s="8">
        <f t="shared" si="0"/>
        <v>27.719298245614034</v>
      </c>
      <c r="F25" s="5" t="s">
        <v>56</v>
      </c>
    </row>
    <row r="26" spans="1:6" ht="12.75">
      <c r="A26" s="3" t="s">
        <v>32</v>
      </c>
      <c r="B26" s="11" t="s">
        <v>66</v>
      </c>
      <c r="C26" s="3" t="s">
        <v>55</v>
      </c>
      <c r="D26" s="6">
        <v>15.5</v>
      </c>
      <c r="E26" s="8">
        <f t="shared" si="0"/>
        <v>27.19298245614035</v>
      </c>
      <c r="F26" s="5" t="s">
        <v>56</v>
      </c>
    </row>
    <row r="27" spans="1:6" ht="12.75">
      <c r="A27" s="3" t="s">
        <v>32</v>
      </c>
      <c r="B27" s="11" t="s">
        <v>48</v>
      </c>
      <c r="C27" s="3" t="s">
        <v>36</v>
      </c>
      <c r="D27" s="6">
        <v>15.2</v>
      </c>
      <c r="E27" s="8">
        <f t="shared" si="0"/>
        <v>26.666666666666668</v>
      </c>
      <c r="F27" s="5" t="s">
        <v>37</v>
      </c>
    </row>
    <row r="28" spans="1:6" ht="12.75">
      <c r="A28" s="3" t="s">
        <v>32</v>
      </c>
      <c r="B28" t="s">
        <v>98</v>
      </c>
      <c r="C28" s="21" t="s">
        <v>85</v>
      </c>
      <c r="D28" s="7">
        <v>14.7</v>
      </c>
      <c r="E28" s="8">
        <f t="shared" si="0"/>
        <v>25.789473684210527</v>
      </c>
      <c r="F28" t="s">
        <v>86</v>
      </c>
    </row>
    <row r="29" spans="1:6" ht="12.75">
      <c r="A29" s="3" t="s">
        <v>32</v>
      </c>
      <c r="B29" s="11" t="s">
        <v>47</v>
      </c>
      <c r="C29" s="3" t="s">
        <v>36</v>
      </c>
      <c r="D29" s="6">
        <v>14.5</v>
      </c>
      <c r="E29" s="8">
        <f t="shared" si="0"/>
        <v>25.43859649122807</v>
      </c>
      <c r="F29" s="5" t="s">
        <v>37</v>
      </c>
    </row>
    <row r="30" spans="1:6" ht="12.75">
      <c r="A30" s="3" t="s">
        <v>32</v>
      </c>
      <c r="B30" t="s">
        <v>99</v>
      </c>
      <c r="C30" s="21" t="s">
        <v>85</v>
      </c>
      <c r="D30" s="7">
        <v>14.5</v>
      </c>
      <c r="E30" s="8">
        <f t="shared" si="0"/>
        <v>25.43859649122807</v>
      </c>
      <c r="F30" t="s">
        <v>86</v>
      </c>
    </row>
    <row r="31" spans="1:6" ht="12.75">
      <c r="A31" s="3" t="s">
        <v>32</v>
      </c>
      <c r="B31" s="3" t="s">
        <v>67</v>
      </c>
      <c r="C31" s="3" t="s">
        <v>55</v>
      </c>
      <c r="D31" s="7">
        <v>11.9</v>
      </c>
      <c r="E31" s="8">
        <f t="shared" si="0"/>
        <v>20.87719298245614</v>
      </c>
      <c r="F31" s="3" t="s">
        <v>56</v>
      </c>
    </row>
    <row r="32" spans="1:6" ht="12.75">
      <c r="A32" s="3" t="s">
        <v>32</v>
      </c>
      <c r="B32" t="s">
        <v>203</v>
      </c>
      <c r="C32" s="7" t="s">
        <v>184</v>
      </c>
      <c r="D32" s="7">
        <v>11.3</v>
      </c>
      <c r="E32" s="8">
        <f t="shared" si="0"/>
        <v>19.82456140350877</v>
      </c>
      <c r="F32" t="s">
        <v>185</v>
      </c>
    </row>
    <row r="33" spans="1:6" ht="12.75">
      <c r="A33" s="3" t="s">
        <v>32</v>
      </c>
      <c r="B33" s="11" t="s">
        <v>24</v>
      </c>
      <c r="C33" s="3" t="s">
        <v>8</v>
      </c>
      <c r="D33" s="6">
        <v>9.1</v>
      </c>
      <c r="E33" s="8">
        <f t="shared" si="0"/>
        <v>15.964912280701755</v>
      </c>
      <c r="F33" s="5" t="s">
        <v>9</v>
      </c>
    </row>
    <row r="34" spans="1:6" ht="12.75">
      <c r="A34" s="3" t="s">
        <v>32</v>
      </c>
      <c r="B34" s="11" t="s">
        <v>63</v>
      </c>
      <c r="C34" s="3" t="s">
        <v>55</v>
      </c>
      <c r="D34" s="6">
        <v>5.3</v>
      </c>
      <c r="E34" s="8">
        <f t="shared" si="0"/>
        <v>9.298245614035087</v>
      </c>
      <c r="F34" s="5" t="s">
        <v>56</v>
      </c>
    </row>
  </sheetData>
  <sheetProtection/>
  <autoFilter ref="A2:F34"/>
  <mergeCells count="1">
    <mergeCell ref="B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</sheetPr>
  <dimension ref="A1:H12"/>
  <sheetViews>
    <sheetView zoomScalePageLayoutView="0" workbookViewId="0" topLeftCell="A1">
      <selection activeCell="A3" sqref="A3:F6"/>
    </sheetView>
  </sheetViews>
  <sheetFormatPr defaultColWidth="9.140625" defaultRowHeight="12.75"/>
  <cols>
    <col min="1" max="1" width="14.00390625" style="0" customWidth="1"/>
    <col min="2" max="2" width="36.57421875" style="0" customWidth="1"/>
    <col min="3" max="3" width="33.421875" style="0" customWidth="1"/>
    <col min="4" max="4" width="12.57421875" style="7" customWidth="1"/>
    <col min="5" max="5" width="11.57421875" style="7" customWidth="1"/>
    <col min="6" max="6" width="20.140625" style="0" customWidth="1"/>
    <col min="7" max="7" width="19.7109375" style="0" customWidth="1"/>
  </cols>
  <sheetData>
    <row r="1" spans="2:6" ht="12.75">
      <c r="B1" s="23" t="s">
        <v>25</v>
      </c>
      <c r="C1" s="23"/>
      <c r="D1" s="23"/>
      <c r="E1" s="1"/>
      <c r="F1" s="1"/>
    </row>
    <row r="2" spans="1:8" ht="12.75">
      <c r="A2" s="2" t="s">
        <v>30</v>
      </c>
      <c r="B2" s="9" t="s">
        <v>6</v>
      </c>
      <c r="C2" s="1" t="s">
        <v>2</v>
      </c>
      <c r="D2" s="1" t="s">
        <v>0</v>
      </c>
      <c r="E2" s="1" t="s">
        <v>3</v>
      </c>
      <c r="F2" s="2" t="s">
        <v>4</v>
      </c>
      <c r="G2" s="2" t="s">
        <v>1</v>
      </c>
      <c r="H2" s="2">
        <v>63</v>
      </c>
    </row>
    <row r="3" spans="1:6" ht="12.75">
      <c r="A3" s="2" t="s">
        <v>31</v>
      </c>
      <c r="B3" t="s">
        <v>229</v>
      </c>
      <c r="C3" t="s">
        <v>206</v>
      </c>
      <c r="D3" s="7">
        <v>41.2</v>
      </c>
      <c r="E3" s="8">
        <f aca="true" t="shared" si="0" ref="E3:E12">D3*100/63</f>
        <v>65.39682539682539</v>
      </c>
      <c r="F3" t="s">
        <v>207</v>
      </c>
    </row>
    <row r="4" spans="1:6" ht="12.75">
      <c r="A4" s="2" t="s">
        <v>31</v>
      </c>
      <c r="B4" s="3" t="s">
        <v>157</v>
      </c>
      <c r="C4" s="3" t="s">
        <v>105</v>
      </c>
      <c r="D4" s="6">
        <v>39.9</v>
      </c>
      <c r="E4" s="8">
        <f t="shared" si="0"/>
        <v>63.333333333333336</v>
      </c>
      <c r="F4" s="5" t="s">
        <v>115</v>
      </c>
    </row>
    <row r="5" spans="1:6" ht="12.75">
      <c r="A5" s="2" t="s">
        <v>33</v>
      </c>
      <c r="B5" s="3" t="s">
        <v>159</v>
      </c>
      <c r="C5" s="3" t="s">
        <v>105</v>
      </c>
      <c r="D5" s="6">
        <v>33.2</v>
      </c>
      <c r="E5" s="8">
        <f t="shared" si="0"/>
        <v>52.6984126984127</v>
      </c>
      <c r="F5" s="5" t="s">
        <v>115</v>
      </c>
    </row>
    <row r="6" spans="1:6" ht="12.75">
      <c r="A6" s="2" t="s">
        <v>33</v>
      </c>
      <c r="B6" s="3" t="s">
        <v>156</v>
      </c>
      <c r="C6" s="3" t="s">
        <v>105</v>
      </c>
      <c r="D6" s="6">
        <v>25.3</v>
      </c>
      <c r="E6" s="8">
        <f t="shared" si="0"/>
        <v>40.15873015873016</v>
      </c>
      <c r="F6" s="5" t="s">
        <v>115</v>
      </c>
    </row>
    <row r="7" spans="1:6" ht="12.75">
      <c r="A7" s="3" t="s">
        <v>32</v>
      </c>
      <c r="B7" s="3" t="s">
        <v>26</v>
      </c>
      <c r="C7" s="3" t="s">
        <v>8</v>
      </c>
      <c r="D7" s="6">
        <v>24.7</v>
      </c>
      <c r="E7" s="8">
        <f t="shared" si="0"/>
        <v>39.20634920634921</v>
      </c>
      <c r="F7" s="5" t="s">
        <v>9</v>
      </c>
    </row>
    <row r="8" spans="1:6" ht="12.75">
      <c r="A8" s="3" t="s">
        <v>32</v>
      </c>
      <c r="B8" t="s">
        <v>230</v>
      </c>
      <c r="C8" t="s">
        <v>206</v>
      </c>
      <c r="D8" s="7">
        <v>22.1</v>
      </c>
      <c r="E8" s="8">
        <f t="shared" si="0"/>
        <v>35.07936507936508</v>
      </c>
      <c r="F8" t="s">
        <v>207</v>
      </c>
    </row>
    <row r="9" spans="1:6" ht="12.75">
      <c r="A9" s="3" t="s">
        <v>32</v>
      </c>
      <c r="B9" s="3" t="s">
        <v>180</v>
      </c>
      <c r="C9" s="3" t="s">
        <v>171</v>
      </c>
      <c r="D9" s="6">
        <v>21.8</v>
      </c>
      <c r="E9" s="8">
        <f t="shared" si="0"/>
        <v>34.6031746031746</v>
      </c>
      <c r="F9" s="3" t="s">
        <v>172</v>
      </c>
    </row>
    <row r="10" spans="1:6" ht="12.75">
      <c r="A10" s="3" t="s">
        <v>32</v>
      </c>
      <c r="B10" s="3" t="s">
        <v>100</v>
      </c>
      <c r="C10" s="3" t="s">
        <v>85</v>
      </c>
      <c r="D10" s="6">
        <v>19.5</v>
      </c>
      <c r="E10" s="8">
        <f t="shared" si="0"/>
        <v>30.952380952380953</v>
      </c>
      <c r="F10" s="5" t="s">
        <v>86</v>
      </c>
    </row>
    <row r="11" spans="1:6" ht="12.75">
      <c r="A11" s="3" t="s">
        <v>32</v>
      </c>
      <c r="B11" s="3" t="s">
        <v>179</v>
      </c>
      <c r="C11" s="3" t="s">
        <v>171</v>
      </c>
      <c r="D11" s="6">
        <v>19.2</v>
      </c>
      <c r="E11" s="8">
        <f t="shared" si="0"/>
        <v>30.476190476190474</v>
      </c>
      <c r="F11" s="5" t="s">
        <v>166</v>
      </c>
    </row>
    <row r="12" spans="1:6" ht="12.75">
      <c r="A12" s="3" t="s">
        <v>32</v>
      </c>
      <c r="B12" s="3" t="s">
        <v>158</v>
      </c>
      <c r="C12" s="3" t="s">
        <v>105</v>
      </c>
      <c r="D12" s="6">
        <v>15.2</v>
      </c>
      <c r="E12" s="8">
        <f t="shared" si="0"/>
        <v>24.126984126984127</v>
      </c>
      <c r="F12" s="5" t="s">
        <v>115</v>
      </c>
    </row>
  </sheetData>
  <sheetProtection/>
  <autoFilter ref="B2:F10"/>
  <mergeCells count="1">
    <mergeCell ref="B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H14"/>
  <sheetViews>
    <sheetView tabSelected="1" zoomScalePageLayoutView="0" workbookViewId="0" topLeftCell="A1">
      <selection activeCell="A19" sqref="A19"/>
    </sheetView>
  </sheetViews>
  <sheetFormatPr defaultColWidth="9.140625" defaultRowHeight="12.75"/>
  <cols>
    <col min="1" max="1" width="15.8515625" style="0" customWidth="1"/>
    <col min="2" max="2" width="34.7109375" style="0" customWidth="1"/>
    <col min="3" max="3" width="44.28125" style="0" customWidth="1"/>
    <col min="4" max="4" width="9.8515625" style="7" customWidth="1"/>
    <col min="5" max="5" width="11.28125" style="7" customWidth="1"/>
    <col min="6" max="6" width="15.7109375" style="0" customWidth="1"/>
    <col min="7" max="7" width="19.00390625" style="0" customWidth="1"/>
  </cols>
  <sheetData>
    <row r="1" spans="2:6" ht="12.75">
      <c r="B1" s="23" t="s">
        <v>27</v>
      </c>
      <c r="C1" s="23"/>
      <c r="D1" s="23"/>
      <c r="E1" s="1"/>
      <c r="F1" s="1"/>
    </row>
    <row r="2" spans="1:8" ht="12.75">
      <c r="A2" s="2" t="s">
        <v>30</v>
      </c>
      <c r="B2" s="9" t="s">
        <v>6</v>
      </c>
      <c r="C2" s="1" t="s">
        <v>2</v>
      </c>
      <c r="D2" s="1" t="s">
        <v>0</v>
      </c>
      <c r="E2" s="1" t="s">
        <v>3</v>
      </c>
      <c r="F2" s="1" t="s">
        <v>4</v>
      </c>
      <c r="G2" s="2" t="s">
        <v>1</v>
      </c>
      <c r="H2" s="2">
        <v>71</v>
      </c>
    </row>
    <row r="3" spans="1:6" ht="12.75">
      <c r="A3" s="2" t="s">
        <v>31</v>
      </c>
      <c r="B3" t="s">
        <v>162</v>
      </c>
      <c r="C3" t="s">
        <v>105</v>
      </c>
      <c r="D3" s="7">
        <v>45.2</v>
      </c>
      <c r="E3" s="8">
        <f aca="true" t="shared" si="0" ref="E3:E14">D3*100/71</f>
        <v>63.66197183098591</v>
      </c>
      <c r="F3" s="3" t="s">
        <v>115</v>
      </c>
    </row>
    <row r="4" spans="1:6" ht="12.75">
      <c r="A4" s="2" t="s">
        <v>33</v>
      </c>
      <c r="B4" t="s">
        <v>160</v>
      </c>
      <c r="C4" t="s">
        <v>105</v>
      </c>
      <c r="D4" s="7">
        <v>36.4</v>
      </c>
      <c r="E4" s="8">
        <f t="shared" si="0"/>
        <v>51.267605633802816</v>
      </c>
      <c r="F4" s="3" t="s">
        <v>115</v>
      </c>
    </row>
    <row r="5" spans="1:6" ht="12.75">
      <c r="A5" s="2" t="s">
        <v>33</v>
      </c>
      <c r="B5" t="s">
        <v>163</v>
      </c>
      <c r="C5" t="s">
        <v>105</v>
      </c>
      <c r="D5" s="7">
        <v>32.7</v>
      </c>
      <c r="E5" s="8">
        <f t="shared" si="0"/>
        <v>46.05633802816902</v>
      </c>
      <c r="F5" s="3" t="s">
        <v>115</v>
      </c>
    </row>
    <row r="6" spans="1:6" ht="12.75">
      <c r="A6" s="2" t="s">
        <v>33</v>
      </c>
      <c r="B6" t="s">
        <v>204</v>
      </c>
      <c r="C6" t="s">
        <v>184</v>
      </c>
      <c r="D6" s="7">
        <v>30.7</v>
      </c>
      <c r="E6" s="8">
        <f t="shared" si="0"/>
        <v>43.23943661971831</v>
      </c>
      <c r="F6" t="s">
        <v>185</v>
      </c>
    </row>
    <row r="7" spans="1:6" ht="12.75">
      <c r="A7" s="2" t="s">
        <v>33</v>
      </c>
      <c r="B7" s="3" t="s">
        <v>101</v>
      </c>
      <c r="C7" s="3" t="s">
        <v>85</v>
      </c>
      <c r="D7" s="6">
        <v>28.9</v>
      </c>
      <c r="E7" s="8">
        <f t="shared" si="0"/>
        <v>40.70422535211268</v>
      </c>
      <c r="F7" s="5" t="s">
        <v>86</v>
      </c>
    </row>
    <row r="8" spans="1:6" ht="12.75">
      <c r="A8" s="3" t="s">
        <v>32</v>
      </c>
      <c r="B8" s="3" t="s">
        <v>102</v>
      </c>
      <c r="C8" s="3" t="s">
        <v>85</v>
      </c>
      <c r="D8" s="6">
        <v>25.6</v>
      </c>
      <c r="E8" s="8">
        <f t="shared" si="0"/>
        <v>36.056338028169016</v>
      </c>
      <c r="F8" s="5" t="s">
        <v>86</v>
      </c>
    </row>
    <row r="9" spans="1:6" ht="12.75">
      <c r="A9" s="3" t="s">
        <v>32</v>
      </c>
      <c r="B9" s="3" t="s">
        <v>103</v>
      </c>
      <c r="C9" s="3" t="s">
        <v>85</v>
      </c>
      <c r="D9" s="6">
        <v>25.2</v>
      </c>
      <c r="E9" s="8">
        <f t="shared" si="0"/>
        <v>35.49295774647887</v>
      </c>
      <c r="F9" s="5" t="s">
        <v>86</v>
      </c>
    </row>
    <row r="10" spans="1:6" ht="12.75">
      <c r="A10" s="3" t="s">
        <v>32</v>
      </c>
      <c r="B10" t="s">
        <v>182</v>
      </c>
      <c r="C10" t="s">
        <v>171</v>
      </c>
      <c r="D10" s="7">
        <v>20.2</v>
      </c>
      <c r="E10" s="8">
        <f t="shared" si="0"/>
        <v>28.450704225352112</v>
      </c>
      <c r="F10" t="s">
        <v>166</v>
      </c>
    </row>
    <row r="11" spans="1:6" ht="12.75">
      <c r="A11" s="3" t="s">
        <v>32</v>
      </c>
      <c r="B11" s="3" t="s">
        <v>28</v>
      </c>
      <c r="C11" s="3" t="s">
        <v>8</v>
      </c>
      <c r="D11" s="6">
        <v>16.4</v>
      </c>
      <c r="E11" s="8">
        <f t="shared" si="0"/>
        <v>23.098591549295772</v>
      </c>
      <c r="F11" s="5" t="s">
        <v>9</v>
      </c>
    </row>
    <row r="12" spans="1:6" ht="12.75">
      <c r="A12" s="3" t="s">
        <v>32</v>
      </c>
      <c r="B12" t="s">
        <v>181</v>
      </c>
      <c r="C12" t="s">
        <v>171</v>
      </c>
      <c r="D12" s="7">
        <v>15.9</v>
      </c>
      <c r="E12" s="8">
        <f t="shared" si="0"/>
        <v>22.3943661971831</v>
      </c>
      <c r="F12" t="s">
        <v>166</v>
      </c>
    </row>
    <row r="13" spans="1:6" ht="12.75">
      <c r="A13" s="3" t="s">
        <v>32</v>
      </c>
      <c r="B13" t="s">
        <v>161</v>
      </c>
      <c r="C13" t="s">
        <v>105</v>
      </c>
      <c r="D13" s="7">
        <v>8.3</v>
      </c>
      <c r="E13" s="8">
        <f t="shared" si="0"/>
        <v>11.690140845070424</v>
      </c>
      <c r="F13" s="3" t="s">
        <v>115</v>
      </c>
    </row>
    <row r="14" spans="1:6" ht="12.75">
      <c r="A14" s="3" t="s">
        <v>32</v>
      </c>
      <c r="B14" s="3" t="s">
        <v>29</v>
      </c>
      <c r="C14" s="3" t="s">
        <v>8</v>
      </c>
      <c r="D14" s="6">
        <v>1.3</v>
      </c>
      <c r="E14" s="8">
        <f t="shared" si="0"/>
        <v>1.8309859154929577</v>
      </c>
      <c r="F14" s="5" t="s">
        <v>9</v>
      </c>
    </row>
  </sheetData>
  <sheetProtection/>
  <autoFilter ref="B2:F11"/>
  <mergeCells count="1">
    <mergeCell ref="B1:D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KuznesovaOly</cp:lastModifiedBy>
  <dcterms:created xsi:type="dcterms:W3CDTF">1996-10-08T23:32:33Z</dcterms:created>
  <dcterms:modified xsi:type="dcterms:W3CDTF">2023-10-26T13:00:49Z</dcterms:modified>
  <cp:category/>
  <cp:version/>
  <cp:contentType/>
  <cp:contentStatus/>
</cp:coreProperties>
</file>